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45"/>
  </bookViews>
  <sheets>
    <sheet name="2002-2016Seri_2017-2019Tahmin" sheetId="1" r:id="rId1"/>
    <sheet name="Tanımlamalar" sheetId="2" r:id="rId2"/>
    <sheet name="Havalimanları Listesi" sheetId="3" r:id="rId3"/>
  </sheets>
  <externalReferences>
    <externalReference r:id="rId4"/>
    <externalReference r:id="rId5"/>
    <externalReference r:id="rId6"/>
  </externalReferences>
  <definedNames>
    <definedName name="\g">#N/A</definedName>
    <definedName name="_________a4" localSheetId="0">#REF!</definedName>
    <definedName name="_________a4" localSheetId="2">#REF!</definedName>
    <definedName name="_________a4" localSheetId="1">#REF!</definedName>
    <definedName name="_________a4">#REF!</definedName>
    <definedName name="________a4" localSheetId="0">#REF!</definedName>
    <definedName name="________a4" localSheetId="2">#REF!</definedName>
    <definedName name="________a4" localSheetId="1">#REF!</definedName>
    <definedName name="________a4">#REF!</definedName>
    <definedName name="_______a4" localSheetId="0">#REF!</definedName>
    <definedName name="_______a4" localSheetId="2">#REF!</definedName>
    <definedName name="_______a4" localSheetId="1">#REF!</definedName>
    <definedName name="_______a4">#REF!</definedName>
    <definedName name="______a4" localSheetId="0">#REF!</definedName>
    <definedName name="______a4" localSheetId="2">#REF!</definedName>
    <definedName name="______a4" localSheetId="1">#REF!</definedName>
    <definedName name="______a4">#REF!</definedName>
    <definedName name="_____a4" localSheetId="0">#REF!</definedName>
    <definedName name="_____a4" localSheetId="2">#REF!</definedName>
    <definedName name="_____a4" localSheetId="1">#REF!</definedName>
    <definedName name="_____a4">#REF!</definedName>
    <definedName name="____a4" localSheetId="0">#REF!</definedName>
    <definedName name="____a4" localSheetId="2">#REF!</definedName>
    <definedName name="____a4" localSheetId="1">#REF!</definedName>
    <definedName name="____a4">#REF!</definedName>
    <definedName name="___a4" localSheetId="0">#REF!</definedName>
    <definedName name="___a4" localSheetId="2">#REF!</definedName>
    <definedName name="___a4" localSheetId="1">#REF!</definedName>
    <definedName name="___a4">#REF!</definedName>
    <definedName name="__a4" localSheetId="0">#REF!</definedName>
    <definedName name="__a4" localSheetId="2">#REF!</definedName>
    <definedName name="__a4" localSheetId="1">#REF!</definedName>
    <definedName name="__a4">#REF!</definedName>
    <definedName name="_a4" localSheetId="0">#REF!</definedName>
    <definedName name="_a4" localSheetId="2">#REF!</definedName>
    <definedName name="_a4" localSheetId="1">#REF!</definedName>
    <definedName name="_a4">#REF!</definedName>
    <definedName name="_BQ4.1" localSheetId="0" hidden="1">#REF!</definedName>
    <definedName name="_BQ4.1" localSheetId="2" hidden="1">#REF!</definedName>
    <definedName name="_BQ4.1" localSheetId="1" hidden="1">#REF!</definedName>
    <definedName name="_BQ4.1" hidden="1">#REF!</definedName>
    <definedName name="_BQ4.10" localSheetId="0" hidden="1">#REF!</definedName>
    <definedName name="_BQ4.10" localSheetId="2" hidden="1">#REF!</definedName>
    <definedName name="_BQ4.10" localSheetId="1" hidden="1">#REF!</definedName>
    <definedName name="_BQ4.10" hidden="1">#REF!</definedName>
    <definedName name="_BQ4.11" localSheetId="0" hidden="1">#REF!</definedName>
    <definedName name="_BQ4.11" localSheetId="2" hidden="1">#REF!</definedName>
    <definedName name="_BQ4.11" localSheetId="1" hidden="1">#REF!</definedName>
    <definedName name="_BQ4.11" hidden="1">#REF!</definedName>
    <definedName name="_BQ4.12" localSheetId="0" hidden="1">#REF!</definedName>
    <definedName name="_BQ4.12" localSheetId="2" hidden="1">#REF!</definedName>
    <definedName name="_BQ4.12" localSheetId="1" hidden="1">#REF!</definedName>
    <definedName name="_BQ4.12" hidden="1">#REF!</definedName>
    <definedName name="_BQ4.13" localSheetId="0" hidden="1">#REF!</definedName>
    <definedName name="_BQ4.13" localSheetId="2" hidden="1">#REF!</definedName>
    <definedName name="_BQ4.13" localSheetId="1" hidden="1">#REF!</definedName>
    <definedName name="_BQ4.13" hidden="1">#REF!</definedName>
    <definedName name="_BQ4.14" localSheetId="0" hidden="1">#REF!</definedName>
    <definedName name="_BQ4.14" localSheetId="2" hidden="1">#REF!</definedName>
    <definedName name="_BQ4.14" localSheetId="1" hidden="1">#REF!</definedName>
    <definedName name="_BQ4.14" hidden="1">#REF!</definedName>
    <definedName name="_BQ4.15" localSheetId="0" hidden="1">#REF!</definedName>
    <definedName name="_BQ4.15" localSheetId="2" hidden="1">#REF!</definedName>
    <definedName name="_BQ4.15" localSheetId="1" hidden="1">#REF!</definedName>
    <definedName name="_BQ4.15" hidden="1">#REF!</definedName>
    <definedName name="_BQ4.16" localSheetId="0" hidden="1">#REF!</definedName>
    <definedName name="_BQ4.16" localSheetId="2" hidden="1">#REF!</definedName>
    <definedName name="_BQ4.16" localSheetId="1" hidden="1">#REF!</definedName>
    <definedName name="_BQ4.16" hidden="1">#REF!</definedName>
    <definedName name="_BQ4.17" localSheetId="0" hidden="1">#REF!</definedName>
    <definedName name="_BQ4.17" localSheetId="2" hidden="1">#REF!</definedName>
    <definedName name="_BQ4.17" localSheetId="1" hidden="1">#REF!</definedName>
    <definedName name="_BQ4.17" hidden="1">#REF!</definedName>
    <definedName name="_BQ4.18" localSheetId="0" hidden="1">#REF!</definedName>
    <definedName name="_BQ4.18" localSheetId="2" hidden="1">#REF!</definedName>
    <definedName name="_BQ4.18" localSheetId="1" hidden="1">#REF!</definedName>
    <definedName name="_BQ4.18" hidden="1">#REF!</definedName>
    <definedName name="_BQ4.19" localSheetId="0" hidden="1">#REF!</definedName>
    <definedName name="_BQ4.19" localSheetId="2" hidden="1">#REF!</definedName>
    <definedName name="_BQ4.19" localSheetId="1" hidden="1">#REF!</definedName>
    <definedName name="_BQ4.19" hidden="1">#REF!</definedName>
    <definedName name="_BQ4.2" localSheetId="0" hidden="1">#REF!</definedName>
    <definedName name="_BQ4.2" localSheetId="2" hidden="1">#REF!</definedName>
    <definedName name="_BQ4.2" localSheetId="1" hidden="1">#REF!</definedName>
    <definedName name="_BQ4.2" hidden="1">#REF!</definedName>
    <definedName name="_BQ4.20" localSheetId="0" hidden="1">#REF!</definedName>
    <definedName name="_BQ4.20" localSheetId="2" hidden="1">#REF!</definedName>
    <definedName name="_BQ4.20" localSheetId="1" hidden="1">#REF!</definedName>
    <definedName name="_BQ4.20" hidden="1">#REF!</definedName>
    <definedName name="_BQ4.21" localSheetId="0" hidden="1">#REF!</definedName>
    <definedName name="_BQ4.21" localSheetId="2" hidden="1">#REF!</definedName>
    <definedName name="_BQ4.21" localSheetId="1" hidden="1">#REF!</definedName>
    <definedName name="_BQ4.21" hidden="1">#REF!</definedName>
    <definedName name="_BQ4.22" localSheetId="0" hidden="1">#REF!</definedName>
    <definedName name="_BQ4.22" localSheetId="2" hidden="1">#REF!</definedName>
    <definedName name="_BQ4.22" localSheetId="1" hidden="1">#REF!</definedName>
    <definedName name="_BQ4.22" hidden="1">#REF!</definedName>
    <definedName name="_BQ4.23" localSheetId="0" hidden="1">#REF!</definedName>
    <definedName name="_BQ4.23" localSheetId="2" hidden="1">#REF!</definedName>
    <definedName name="_BQ4.23" localSheetId="1" hidden="1">#REF!</definedName>
    <definedName name="_BQ4.23" hidden="1">#REF!</definedName>
    <definedName name="_BQ4.24" localSheetId="0" hidden="1">#REF!</definedName>
    <definedName name="_BQ4.24" localSheetId="2" hidden="1">#REF!</definedName>
    <definedName name="_BQ4.24" localSheetId="1" hidden="1">#REF!</definedName>
    <definedName name="_BQ4.24" hidden="1">#REF!</definedName>
    <definedName name="_BQ4.25" localSheetId="0" hidden="1">#REF!</definedName>
    <definedName name="_BQ4.25" localSheetId="2" hidden="1">#REF!</definedName>
    <definedName name="_BQ4.25" localSheetId="1" hidden="1">#REF!</definedName>
    <definedName name="_BQ4.25" hidden="1">#REF!</definedName>
    <definedName name="_BQ4.26" localSheetId="0" hidden="1">#REF!</definedName>
    <definedName name="_BQ4.26" localSheetId="2" hidden="1">#REF!</definedName>
    <definedName name="_BQ4.26" localSheetId="1" hidden="1">#REF!</definedName>
    <definedName name="_BQ4.26" hidden="1">#REF!</definedName>
    <definedName name="_BQ4.27" localSheetId="0" hidden="1">#REF!</definedName>
    <definedName name="_BQ4.27" localSheetId="2" hidden="1">#REF!</definedName>
    <definedName name="_BQ4.27" localSheetId="1" hidden="1">#REF!</definedName>
    <definedName name="_BQ4.27" hidden="1">#REF!</definedName>
    <definedName name="_BQ4.28" localSheetId="0" hidden="1">#REF!</definedName>
    <definedName name="_BQ4.28" localSheetId="2" hidden="1">#REF!</definedName>
    <definedName name="_BQ4.28" localSheetId="1" hidden="1">#REF!</definedName>
    <definedName name="_BQ4.28" hidden="1">#REF!</definedName>
    <definedName name="_BQ4.29" localSheetId="0" hidden="1">#REF!</definedName>
    <definedName name="_BQ4.29" localSheetId="2" hidden="1">#REF!</definedName>
    <definedName name="_BQ4.29" localSheetId="1" hidden="1">#REF!</definedName>
    <definedName name="_BQ4.29" hidden="1">#REF!</definedName>
    <definedName name="_BQ4.3" localSheetId="0" hidden="1">#REF!</definedName>
    <definedName name="_BQ4.3" localSheetId="2" hidden="1">#REF!</definedName>
    <definedName name="_BQ4.3" localSheetId="1" hidden="1">#REF!</definedName>
    <definedName name="_BQ4.3" hidden="1">#REF!</definedName>
    <definedName name="_BQ4.30" localSheetId="0" hidden="1">#REF!</definedName>
    <definedName name="_BQ4.30" localSheetId="2" hidden="1">#REF!</definedName>
    <definedName name="_BQ4.30" localSheetId="1" hidden="1">#REF!</definedName>
    <definedName name="_BQ4.30" hidden="1">#REF!</definedName>
    <definedName name="_BQ4.31" localSheetId="0" hidden="1">#REF!</definedName>
    <definedName name="_BQ4.31" localSheetId="2" hidden="1">#REF!</definedName>
    <definedName name="_BQ4.31" localSheetId="1" hidden="1">#REF!</definedName>
    <definedName name="_BQ4.31" hidden="1">#REF!</definedName>
    <definedName name="_BQ4.32" localSheetId="0" hidden="1">#REF!</definedName>
    <definedName name="_BQ4.32" localSheetId="2" hidden="1">#REF!</definedName>
    <definedName name="_BQ4.32" localSheetId="1" hidden="1">#REF!</definedName>
    <definedName name="_BQ4.32" hidden="1">#REF!</definedName>
    <definedName name="_BQ4.33" localSheetId="0" hidden="1">#REF!</definedName>
    <definedName name="_BQ4.33" localSheetId="2" hidden="1">#REF!</definedName>
    <definedName name="_BQ4.33" localSheetId="1" hidden="1">#REF!</definedName>
    <definedName name="_BQ4.33" hidden="1">#REF!</definedName>
    <definedName name="_BQ4.34" localSheetId="0" hidden="1">#REF!</definedName>
    <definedName name="_BQ4.34" localSheetId="2" hidden="1">#REF!</definedName>
    <definedName name="_BQ4.34" localSheetId="1" hidden="1">#REF!</definedName>
    <definedName name="_BQ4.34" hidden="1">#REF!</definedName>
    <definedName name="_BQ4.4" localSheetId="0" hidden="1">#REF!</definedName>
    <definedName name="_BQ4.4" localSheetId="2" hidden="1">#REF!</definedName>
    <definedName name="_BQ4.4" localSheetId="1" hidden="1">#REF!</definedName>
    <definedName name="_BQ4.4" hidden="1">#REF!</definedName>
    <definedName name="_BQ4.5" localSheetId="0" hidden="1">#REF!</definedName>
    <definedName name="_BQ4.5" localSheetId="2" hidden="1">#REF!</definedName>
    <definedName name="_BQ4.5" localSheetId="1" hidden="1">#REF!</definedName>
    <definedName name="_BQ4.5" hidden="1">#REF!</definedName>
    <definedName name="_BQ4.6" localSheetId="0" hidden="1">#REF!</definedName>
    <definedName name="_BQ4.6" localSheetId="2" hidden="1">#REF!</definedName>
    <definedName name="_BQ4.6" localSheetId="1" hidden="1">#REF!</definedName>
    <definedName name="_BQ4.6" hidden="1">#REF!</definedName>
    <definedName name="_BQ4.7" localSheetId="0" hidden="1">#REF!</definedName>
    <definedName name="_BQ4.7" localSheetId="2" hidden="1">#REF!</definedName>
    <definedName name="_BQ4.7" localSheetId="1" hidden="1">#REF!</definedName>
    <definedName name="_BQ4.7" hidden="1">#REF!</definedName>
    <definedName name="_BQ4.8" localSheetId="0" hidden="1">#REF!</definedName>
    <definedName name="_BQ4.8" localSheetId="2" hidden="1">#REF!</definedName>
    <definedName name="_BQ4.8" localSheetId="1" hidden="1">#REF!</definedName>
    <definedName name="_BQ4.8" hidden="1">#REF!</definedName>
    <definedName name="_BQ4.9" localSheetId="0" hidden="1">#REF!</definedName>
    <definedName name="_BQ4.9" localSheetId="2" hidden="1">#REF!</definedName>
    <definedName name="_BQ4.9" localSheetId="1" hidden="1">#REF!</definedName>
    <definedName name="_BQ4.9" hidden="1">#REF!</definedName>
    <definedName name="_Fill" localSheetId="0" hidden="1">#REF!</definedName>
    <definedName name="_Fill" localSheetId="2" hidden="1">#REF!</definedName>
    <definedName name="_Fill" localSheetId="1" hidden="1">#REF!</definedName>
    <definedName name="_Fill" hidden="1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4141414" localSheetId="0">#REF!</definedName>
    <definedName name="A4141414" localSheetId="2">#REF!</definedName>
    <definedName name="A4141414" localSheetId="1">#REF!</definedName>
    <definedName name="A4141414">#REF!</definedName>
    <definedName name="a4C1" localSheetId="0">#REF!</definedName>
    <definedName name="a4C1" localSheetId="2">#REF!</definedName>
    <definedName name="a4C1" localSheetId="1">#REF!</definedName>
    <definedName name="a4C1">#REF!</definedName>
    <definedName name="AAAAAAAAAAAAAA" localSheetId="0">'[1]son dönem özet tablo'!#REF!</definedName>
    <definedName name="AAAAAAAAAAAAAA" localSheetId="2">'[1]son dönem özet tablo'!#REF!</definedName>
    <definedName name="AAAAAAAAAAAAAA" localSheetId="1">'[1]son dönem özet tablo'!#REF!</definedName>
    <definedName name="AAAAAAAAAAAAAA">'[1]son dönem özet tablo'!#REF!</definedName>
    <definedName name="AAAAAAAAAAAAAAAA" localSheetId="0">'[1]son dönem özet tablo'!#REF!</definedName>
    <definedName name="AAAAAAAAAAAAAAAA" localSheetId="2">'[1]son dönem özet tablo'!#REF!</definedName>
    <definedName name="AAAAAAAAAAAAAAAA" localSheetId="1">'[1]son dönem özet tablo'!#REF!</definedName>
    <definedName name="AAAAAAAAAAAAAAAA">'[1]son dönem özet tablo'!#REF!</definedName>
    <definedName name="AAAAAAAAAAAAAAAAAAAA" localSheetId="0">#REF!</definedName>
    <definedName name="AAAAAAAAAAAAAAAAAAAA" localSheetId="2">#REF!</definedName>
    <definedName name="AAAAAAAAAAAAAAAAAAAA" localSheetId="1">#REF!</definedName>
    <definedName name="AAAAAAAAAAAAAAAAAAAA">#REF!</definedName>
    <definedName name="aasdasd" localSheetId="0" hidden="1">{"'içindekiler'!$B$2:$C$67"}</definedName>
    <definedName name="aasdasd" localSheetId="2" hidden="1">{"'içindekiler'!$B$2:$C$67"}</definedName>
    <definedName name="aasdasd" localSheetId="1" hidden="1">{"'içindekiler'!$B$2:$C$67"}</definedName>
    <definedName name="aasdasd" hidden="1">{"'içindekiler'!$B$2:$C$67"}</definedName>
    <definedName name="Adana_4__Esenboğa_1__Dalaman_2__Erzurum_2__Gaziantep_1__A.Menderes_7__M.Bodrum_2__Trabzon_2__Çardak_5__Kayseri_6__GAP_1__Merzifon_2__Hatay_2" localSheetId="0">#REF!</definedName>
    <definedName name="Adana_4__Esenboğa_1__Dalaman_2__Erzurum_2__Gaziantep_1__A.Menderes_7__M.Bodrum_2__Trabzon_2__Çardak_5__Kayseri_6__GAP_1__Merzifon_2__Hatay_2" localSheetId="2">#REF!</definedName>
    <definedName name="Adana_4__Esenboğa_1__Dalaman_2__Erzurum_2__Gaziantep_1__A.Menderes_7__M.Bodrum_2__Trabzon_2__Çardak_5__Kayseri_6__GAP_1__Merzifon_2__Hatay_2" localSheetId="1">#REF!</definedName>
    <definedName name="Adana_4__Esenboğa_1__Dalaman_2__Erzurum_2__Gaziantep_1__A.Menderes_7__M.Bodrum_2__Trabzon_2__Çardak_5__Kayseri_6__GAP_1__Merzifon_2__Hatay_2">#REF!</definedName>
    <definedName name="as" localSheetId="0">#REF!</definedName>
    <definedName name="as" localSheetId="2">#REF!</definedName>
    <definedName name="as" localSheetId="1">#REF!</definedName>
    <definedName name="as">#REF!</definedName>
    <definedName name="asdad" localSheetId="0">#REF!</definedName>
    <definedName name="asdad" localSheetId="2">#REF!</definedName>
    <definedName name="asdad" localSheetId="1">#REF!</definedName>
    <definedName name="asdad">#REF!</definedName>
    <definedName name="ASDDADSADAS" localSheetId="0">#REF!</definedName>
    <definedName name="ASDDADSADAS" localSheetId="2">#REF!</definedName>
    <definedName name="ASDDADSADAS" localSheetId="1">#REF!</definedName>
    <definedName name="ASDDADSADAS">#REF!</definedName>
    <definedName name="bn" localSheetId="0" hidden="1">{"'içindekiler'!$B$2:$C$67"}</definedName>
    <definedName name="bn" localSheetId="2" hidden="1">{"'içindekiler'!$B$2:$C$67"}</definedName>
    <definedName name="bn" localSheetId="1" hidden="1">{"'içindekiler'!$B$2:$C$67"}</definedName>
    <definedName name="bn" hidden="1">{"'içindekiler'!$B$2:$C$67"}</definedName>
    <definedName name="bune2" localSheetId="0" hidden="1">{"'Memunka2'!$A$1:$C$25"}</definedName>
    <definedName name="bune2" localSheetId="2" hidden="1">{"'Memunka2'!$A$1:$C$25"}</definedName>
    <definedName name="bune2" localSheetId="1" hidden="1">{"'Memunka2'!$A$1:$C$25"}</definedName>
    <definedName name="bune2" hidden="1">{"'Memunka2'!$A$1:$C$25"}</definedName>
    <definedName name="buneden" localSheetId="0" hidden="1">{"'Memunka2'!$A$1:$C$25"}</definedName>
    <definedName name="buneden" localSheetId="2" hidden="1">{"'Memunka2'!$A$1:$C$25"}</definedName>
    <definedName name="buneden" localSheetId="1" hidden="1">{"'Memunka2'!$A$1:$C$25"}</definedName>
    <definedName name="buneden" hidden="1">{"'Memunka2'!$A$1:$C$25"}</definedName>
    <definedName name="bunedir2" localSheetId="0" hidden="1">{"'Memunka2'!$A$1:$C$25"}</definedName>
    <definedName name="bunedir2" localSheetId="2" hidden="1">{"'Memunka2'!$A$1:$C$25"}</definedName>
    <definedName name="bunedir2" localSheetId="1" hidden="1">{"'Memunka2'!$A$1:$C$25"}</definedName>
    <definedName name="bunedir2" hidden="1">{"'Memunka2'!$A$1:$C$25"}</definedName>
    <definedName name="bunedirbe7" localSheetId="0" hidden="1">{"'Memunka2'!$A$1:$C$25"}</definedName>
    <definedName name="bunedirbe7" localSheetId="2" hidden="1">{"'Memunka2'!$A$1:$C$25"}</definedName>
    <definedName name="bunedirbe7" localSheetId="1" hidden="1">{"'Memunka2'!$A$1:$C$25"}</definedName>
    <definedName name="bunedirbe7" hidden="1">{"'Memunka2'!$A$1:$C$25"}</definedName>
    <definedName name="cari" localSheetId="0">#REF!</definedName>
    <definedName name="cari" localSheetId="2">#REF!</definedName>
    <definedName name="cari" localSheetId="1">#REF!</definedName>
    <definedName name="cari">#REF!</definedName>
    <definedName name="CoherenceInterval">[2]HiddenSettings!$B$4</definedName>
    <definedName name="D">#N/A</definedName>
    <definedName name="DALLLLLL" localSheetId="0" hidden="1">#REF!</definedName>
    <definedName name="DALLLLLL" localSheetId="2" hidden="1">#REF!</definedName>
    <definedName name="DALLLLLL" localSheetId="1" hidden="1">#REF!</definedName>
    <definedName name="DALLLLLL" hidden="1">#REF!</definedName>
    <definedName name="DDD" localSheetId="0">#REF!</definedName>
    <definedName name="DDD" localSheetId="2">#REF!</definedName>
    <definedName name="DDD" localSheetId="1">#REF!</definedName>
    <definedName name="DDD">#REF!</definedName>
    <definedName name="döviz" localSheetId="0">#REF!</definedName>
    <definedName name="döviz" localSheetId="2">#REF!</definedName>
    <definedName name="döviz" localSheetId="1">#REF!</definedName>
    <definedName name="döviz">#REF!</definedName>
    <definedName name="DUNYA" localSheetId="0">#REF!</definedName>
    <definedName name="DUNYA" localSheetId="2">#REF!</definedName>
    <definedName name="DUNYA" localSheetId="1">#REF!</definedName>
    <definedName name="DUNYA">#REF!</definedName>
    <definedName name="ffff" localSheetId="0">#REF!</definedName>
    <definedName name="ffff" localSheetId="2">#REF!</definedName>
    <definedName name="ffff" localSheetId="1">#REF!</definedName>
    <definedName name="ffff">#REF!</definedName>
    <definedName name="gecelik" localSheetId="0">#REF!</definedName>
    <definedName name="gecelik" localSheetId="2">#REF!</definedName>
    <definedName name="gecelik" localSheetId="1">#REF!</definedName>
    <definedName name="gecelik">#REF!</definedName>
    <definedName name="gsmh" localSheetId="0">#REF!</definedName>
    <definedName name="gsmh" localSheetId="2">#REF!</definedName>
    <definedName name="gsmh" localSheetId="1">#REF!</definedName>
    <definedName name="gsmh">#REF!</definedName>
    <definedName name="guj" localSheetId="0">#REF!</definedName>
    <definedName name="guj" localSheetId="2">#REF!</definedName>
    <definedName name="guj" localSheetId="1">#REF!</definedName>
    <definedName name="guj">#REF!</definedName>
    <definedName name="ğ" localSheetId="0" hidden="1">#REF!</definedName>
    <definedName name="ğ" localSheetId="2" hidden="1">#REF!</definedName>
    <definedName name="ğ" localSheetId="1" hidden="1">#REF!</definedName>
    <definedName name="ğ" hidden="1">#REF!</definedName>
    <definedName name="haz" localSheetId="0">#REF!</definedName>
    <definedName name="haz" localSheetId="2">#REF!</definedName>
    <definedName name="haz" localSheetId="1">#REF!</definedName>
    <definedName name="haz">#REF!</definedName>
    <definedName name="hazdet" localSheetId="0">#REF!</definedName>
    <definedName name="hazdet" localSheetId="2">#REF!</definedName>
    <definedName name="hazdet" localSheetId="1">#REF!</definedName>
    <definedName name="hazdet">#REF!</definedName>
    <definedName name="Hazfaiz" localSheetId="0">'[3]son dönem özet tablo'!#REF!</definedName>
    <definedName name="Hazfaiz" localSheetId="2">'[3]son dönem özet tablo'!#REF!</definedName>
    <definedName name="Hazfaiz" localSheetId="1">'[3]son dönem özet tablo'!#REF!</definedName>
    <definedName name="Hazfaiz">'[3]son dönem özet tablo'!#REF!</definedName>
    <definedName name="hazfaizd" localSheetId="0">#REF!</definedName>
    <definedName name="hazfaizd" localSheetId="2">#REF!</definedName>
    <definedName name="hazfaizd" localSheetId="1">#REF!</definedName>
    <definedName name="hazfaizd">#REF!</definedName>
    <definedName name="HTML_CodePage" hidden="1">1254</definedName>
    <definedName name="HTML_Control" localSheetId="0" hidden="1">{"'Memunka2'!$A$1:$C$25"}</definedName>
    <definedName name="HTML_Control" localSheetId="2" hidden="1">{"'Memunka2'!$A$1:$C$25"}</definedName>
    <definedName name="HTML_Control" localSheetId="1" hidden="1">{"'Memunka2'!$A$1:$C$25"}</definedName>
    <definedName name="HTML_Control" hidden="1">{"'Memunka2'!$A$1:$C$25"}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Documents\basin\memunka2.htm"</definedName>
    <definedName name="HTML_Title" hidden="1">"Bulten"</definedName>
    <definedName name="ıooo" localSheetId="0">#REF!</definedName>
    <definedName name="ıooo" localSheetId="2">#REF!</definedName>
    <definedName name="ıooo" localSheetId="1">#REF!</definedName>
    <definedName name="ıooo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mil" localSheetId="0" hidden="1">#REF!</definedName>
    <definedName name="mil" localSheetId="2" hidden="1">#REF!</definedName>
    <definedName name="mil" localSheetId="1" hidden="1">#REF!</definedName>
    <definedName name="mil" hidden="1">#REF!</definedName>
    <definedName name="milas" localSheetId="0" hidden="1">#REF!</definedName>
    <definedName name="milas" localSheetId="2" hidden="1">#REF!</definedName>
    <definedName name="milas" localSheetId="1" hidden="1">#REF!</definedName>
    <definedName name="milas" hidden="1">#REF!</definedName>
    <definedName name="NBNA141414" localSheetId="0" hidden="1">#REF!</definedName>
    <definedName name="NBNA141414" localSheetId="2" hidden="1">#REF!</definedName>
    <definedName name="NBNA141414" localSheetId="1" hidden="1">#REF!</definedName>
    <definedName name="NBNA141414" hidden="1">#REF!</definedName>
    <definedName name="nbu" localSheetId="0" hidden="1">{"'Memunka2'!$A$1:$C$25"}</definedName>
    <definedName name="nbu" localSheetId="2" hidden="1">{"'Memunka2'!$A$1:$C$25"}</definedName>
    <definedName name="nbu" localSheetId="1" hidden="1">{"'Memunka2'!$A$1:$C$25"}</definedName>
    <definedName name="nbu" hidden="1">{"'Memunka2'!$A$1:$C$25"}</definedName>
    <definedName name="nebube3" localSheetId="0" hidden="1">{"'Memunka2'!$A$1:$C$25"}</definedName>
    <definedName name="nebube3" localSheetId="2" hidden="1">{"'Memunka2'!$A$1:$C$25"}</definedName>
    <definedName name="nebube3" localSheetId="1" hidden="1">{"'Memunka2'!$A$1:$C$25"}</definedName>
    <definedName name="nebube3" hidden="1">{"'Memunka2'!$A$1:$C$25"}</definedName>
    <definedName name="nebuya" localSheetId="0" hidden="1">{"'Memunka2'!$A$1:$C$25"}</definedName>
    <definedName name="nebuya" localSheetId="2" hidden="1">{"'Memunka2'!$A$1:$C$25"}</definedName>
    <definedName name="nebuya" localSheetId="1" hidden="1">{"'Memunka2'!$A$1:$C$25"}</definedName>
    <definedName name="nebuya" hidden="1">{"'Memunka2'!$A$1:$C$25"}</definedName>
    <definedName name="P" localSheetId="0">#REF!</definedName>
    <definedName name="P" localSheetId="2">#REF!</definedName>
    <definedName name="P" localSheetId="1">#REF!</definedName>
    <definedName name="P">#REF!</definedName>
    <definedName name="S___35" localSheetId="0">#REF!</definedName>
    <definedName name="S___35" localSheetId="2">#REF!</definedName>
    <definedName name="S___35" localSheetId="1">#REF!</definedName>
    <definedName name="S___35">#REF!</definedName>
    <definedName name="S_27" localSheetId="0">#REF!</definedName>
    <definedName name="S_27" localSheetId="2">#REF!</definedName>
    <definedName name="S_27" localSheetId="1">#REF!</definedName>
    <definedName name="S_27">#REF!</definedName>
    <definedName name="S_30" localSheetId="0">#REF!</definedName>
    <definedName name="S_30" localSheetId="2">#REF!</definedName>
    <definedName name="S_30" localSheetId="1">#REF!</definedName>
    <definedName name="S_30">#REF!</definedName>
    <definedName name="S_9" localSheetId="0">#REF!</definedName>
    <definedName name="S_9" localSheetId="2">#REF!</definedName>
    <definedName name="S_9" localSheetId="1">#REF!</definedName>
    <definedName name="S_9">#REF!</definedName>
    <definedName name="sa" localSheetId="0">#REF!</definedName>
    <definedName name="sa" localSheetId="2">#REF!</definedName>
    <definedName name="sa" localSheetId="1">#REF!</definedName>
    <definedName name="sa">#REF!</definedName>
    <definedName name="Sorgu1" localSheetId="0">#REF!</definedName>
    <definedName name="Sorgu1" localSheetId="2">#REF!</definedName>
    <definedName name="Sorgu1" localSheetId="1">#REF!</definedName>
    <definedName name="Sorgu1">#REF!</definedName>
    <definedName name="şş" localSheetId="0">#REF!</definedName>
    <definedName name="şş" localSheetId="2">#REF!</definedName>
    <definedName name="şş" localSheetId="1">#REF!</definedName>
    <definedName name="şş">#REF!</definedName>
    <definedName name="TABLO">#N/A</definedName>
    <definedName name="TUFE" localSheetId="0">'[3]son dönem özet tablo'!#REF!</definedName>
    <definedName name="TUFE" localSheetId="2">'[3]son dönem özet tablo'!#REF!</definedName>
    <definedName name="TUFE" localSheetId="1">'[3]son dönem özet tablo'!#REF!</definedName>
    <definedName name="TUFE">'[3]son dönem özet tablo'!#REF!</definedName>
    <definedName name="tufed" localSheetId="0">#REF!</definedName>
    <definedName name="tufed" localSheetId="2">#REF!</definedName>
    <definedName name="tufed" localSheetId="1">#REF!</definedName>
    <definedName name="tufed">#REF!</definedName>
    <definedName name="tüfeza" localSheetId="0">#REF!</definedName>
    <definedName name="tüfeza" localSheetId="2">#REF!</definedName>
    <definedName name="tüfeza" localSheetId="1">#REF!</definedName>
    <definedName name="tüfeza">#REF!</definedName>
    <definedName name="_xlnm.Database" localSheetId="0">#REF!</definedName>
    <definedName name="_xlnm.Database" localSheetId="2">#REF!</definedName>
    <definedName name="_xlnm.Database" localSheetId="1">#REF!</definedName>
    <definedName name="_xlnm.Database">#REF!</definedName>
    <definedName name="_xlnm.Print_Area" localSheetId="0">'2002-2016Seri_2017-2019Tahmin'!$A$1:$V$19</definedName>
    <definedName name="YOLCU" localSheetId="0">#REF!</definedName>
    <definedName name="YOLCU" localSheetId="2">#REF!</definedName>
    <definedName name="YOLCU" localSheetId="1">#REF!</definedName>
    <definedName name="YOLCU">#REF!</definedName>
    <definedName name="YOLCU_E2" localSheetId="0">#REF!</definedName>
    <definedName name="YOLCU_E2" localSheetId="2">#REF!</definedName>
    <definedName name="YOLCU_E2" localSheetId="1">#REF!</definedName>
    <definedName name="YOLCU_E2">#REF!</definedName>
    <definedName name="YOLCU2" localSheetId="0" hidden="1">#REF!</definedName>
    <definedName name="YOLCU2" localSheetId="2" hidden="1">#REF!</definedName>
    <definedName name="YOLCU2" localSheetId="1" hidden="1">#REF!</definedName>
    <definedName name="YOLCU2" hidden="1">#REF!</definedName>
    <definedName name="Z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T12" i="1" l="1"/>
  <c r="T7" i="1"/>
  <c r="T5" i="1"/>
  <c r="T6" i="1"/>
  <c r="T10" i="1"/>
  <c r="T11" i="1"/>
  <c r="T14" i="1"/>
  <c r="T15" i="1"/>
  <c r="T17" i="1"/>
  <c r="T18" i="1"/>
  <c r="S18" i="1"/>
  <c r="S17" i="1"/>
  <c r="S15" i="1"/>
  <c r="S14" i="1"/>
  <c r="S12" i="1"/>
  <c r="S11" i="1"/>
  <c r="S10" i="1"/>
  <c r="S7" i="1"/>
  <c r="S6" i="1"/>
  <c r="S5" i="1"/>
  <c r="R18" i="1"/>
  <c r="R5" i="1"/>
  <c r="R6" i="1"/>
  <c r="R7" i="1"/>
  <c r="R10" i="1"/>
  <c r="R11" i="1"/>
  <c r="R12" i="1"/>
  <c r="R14" i="1"/>
  <c r="R15" i="1"/>
  <c r="R17" i="1"/>
  <c r="U16" i="1" l="1"/>
  <c r="V16" i="1"/>
  <c r="W16" i="1"/>
  <c r="Q16" i="1"/>
  <c r="U13" i="1"/>
  <c r="V13" i="1"/>
  <c r="W13" i="1"/>
  <c r="U9" i="1"/>
  <c r="U8" i="1" s="1"/>
  <c r="V9" i="1"/>
  <c r="V8" i="1" s="1"/>
  <c r="W9" i="1"/>
  <c r="W8" i="1" s="1"/>
  <c r="Q9" i="1"/>
  <c r="U4" i="1"/>
  <c r="U3" i="1" s="1"/>
  <c r="V4" i="1"/>
  <c r="V3" i="1" s="1"/>
  <c r="W4" i="1"/>
  <c r="W3" i="1" s="1"/>
  <c r="Q4" i="1"/>
  <c r="S16" i="1" l="1"/>
  <c r="R16" i="1"/>
  <c r="T16" i="1"/>
  <c r="S13" i="1"/>
  <c r="T13" i="1"/>
  <c r="R13" i="1"/>
  <c r="Q3" i="1"/>
  <c r="R4" i="1"/>
  <c r="T4" i="1"/>
  <c r="S4" i="1"/>
  <c r="Q8" i="1"/>
  <c r="S9" i="1"/>
  <c r="T9" i="1"/>
  <c r="R9" i="1"/>
  <c r="P16" i="1"/>
  <c r="O16" i="1"/>
  <c r="P13" i="1"/>
  <c r="O13" i="1"/>
  <c r="N13" i="1"/>
  <c r="M13" i="1"/>
  <c r="P9" i="1"/>
  <c r="O9" i="1"/>
  <c r="N9" i="1"/>
  <c r="M9" i="1"/>
  <c r="M8" i="1" s="1"/>
  <c r="P8" i="1"/>
  <c r="O8" i="1"/>
  <c r="N8" i="1"/>
  <c r="L8" i="1"/>
  <c r="K8" i="1"/>
  <c r="J8" i="1"/>
  <c r="I8" i="1"/>
  <c r="H8" i="1"/>
  <c r="G8" i="1"/>
  <c r="F8" i="1"/>
  <c r="E8" i="1"/>
  <c r="D8" i="1"/>
  <c r="C8" i="1"/>
  <c r="P4" i="1"/>
  <c r="O4" i="1"/>
  <c r="O3" i="1" s="1"/>
  <c r="N4" i="1"/>
  <c r="N3" i="1" s="1"/>
  <c r="M4" i="1"/>
  <c r="L4" i="1"/>
  <c r="K4" i="1"/>
  <c r="J4" i="1"/>
  <c r="I4" i="1"/>
  <c r="H4" i="1"/>
  <c r="G4" i="1"/>
  <c r="F4" i="1"/>
  <c r="E4" i="1"/>
  <c r="D4" i="1"/>
  <c r="C4" i="1"/>
  <c r="M3" i="1"/>
  <c r="L3" i="1"/>
  <c r="K3" i="1"/>
  <c r="J3" i="1"/>
  <c r="I3" i="1"/>
  <c r="H3" i="1"/>
  <c r="G3" i="1"/>
  <c r="F3" i="1"/>
  <c r="E3" i="1"/>
  <c r="D3" i="1"/>
  <c r="C3" i="1"/>
  <c r="T3" i="1" l="1"/>
  <c r="S3" i="1"/>
  <c r="R3" i="1"/>
  <c r="R8" i="1"/>
  <c r="T8" i="1"/>
  <c r="S8" i="1"/>
  <c r="P3" i="1"/>
</calcChain>
</file>

<file path=xl/sharedStrings.xml><?xml version="1.0" encoding="utf-8"?>
<sst xmlns="http://schemas.openxmlformats.org/spreadsheetml/2006/main" count="95" uniqueCount="86">
  <si>
    <t>YILLAR</t>
  </si>
  <si>
    <t>Yolcu Trafiği                                        (Direk Transit Dahil)</t>
  </si>
  <si>
    <t>Yolcu Trafiği</t>
  </si>
  <si>
    <t xml:space="preserve">    - İç Hat</t>
  </si>
  <si>
    <t xml:space="preserve">    - Dış Hat</t>
  </si>
  <si>
    <t>Direkt Transit Yolcu</t>
  </si>
  <si>
    <t>Tüm Uçak (Overflight Dahil)</t>
  </si>
  <si>
    <t>Uçak Trafiği</t>
  </si>
  <si>
    <t>Overflight Uçak Trafiği</t>
  </si>
  <si>
    <r>
      <t xml:space="preserve">Yük Trafiği </t>
    </r>
    <r>
      <rPr>
        <b/>
        <vertAlign val="superscript"/>
        <sz val="12"/>
        <color theme="0"/>
        <rFont val="Calibri"/>
        <family val="2"/>
        <charset val="162"/>
        <scheme val="minor"/>
      </rPr>
      <t xml:space="preserve">       </t>
    </r>
    <r>
      <rPr>
        <b/>
        <sz val="12"/>
        <color theme="0"/>
        <rFont val="Calibri"/>
        <family val="2"/>
        <charset val="162"/>
        <scheme val="minor"/>
      </rPr>
      <t xml:space="preserve">                                         (Kargo+Posta+Bagaj) (Ton)</t>
    </r>
  </si>
  <si>
    <r>
      <t xml:space="preserve">Kargo Trafiği </t>
    </r>
    <r>
      <rPr>
        <b/>
        <sz val="12"/>
        <color theme="0"/>
        <rFont val="Calibri"/>
        <family val="2"/>
        <charset val="162"/>
        <scheme val="minor"/>
      </rPr>
      <t xml:space="preserve">                           </t>
    </r>
  </si>
  <si>
    <r>
      <rPr>
        <b/>
        <sz val="14"/>
        <color indexed="8"/>
        <rFont val="Calibri"/>
        <family val="2"/>
        <charset val="162"/>
      </rPr>
      <t>Açıklama 1 :</t>
    </r>
    <r>
      <rPr>
        <sz val="14"/>
        <color theme="1"/>
        <rFont val="Calibri"/>
        <family val="2"/>
        <charset val="162"/>
        <scheme val="minor"/>
      </rPr>
      <t xml:space="preserve"> İstanbul Sabiha Gökçen Havalimanı, Savunma Sanayi Müsteşarlığı denetiminde özel şirket tarafından işletilmektedir.</t>
    </r>
  </si>
  <si>
    <t xml:space="preserve">                     Zonguldak Çaycuma,Gazipaşa Alanya,Zafer ve Aydın ÇILDIR Havalimanları, DHMİ denetimli özel şirket tarafından işletilmektedir.</t>
  </si>
  <si>
    <t xml:space="preserve">                    Eskişehir Hasan Polatkan Havalimanı, Eskişehir Anadolu Üniversitesi Sivil Havacılık Yüksek Okulu tarafından işletilmektedir.</t>
  </si>
  <si>
    <r>
      <rPr>
        <b/>
        <sz val="14"/>
        <color indexed="8"/>
        <rFont val="Calibri"/>
        <family val="2"/>
        <charset val="162"/>
      </rPr>
      <t xml:space="preserve">Açıklama 2 </t>
    </r>
    <r>
      <rPr>
        <sz val="14"/>
        <color indexed="8"/>
        <rFont val="Calibri"/>
        <family val="2"/>
        <charset val="162"/>
      </rPr>
      <t>:</t>
    </r>
    <r>
      <rPr>
        <sz val="14"/>
        <color theme="1"/>
        <rFont val="Calibri"/>
        <family val="2"/>
        <charset val="162"/>
        <scheme val="minor"/>
      </rPr>
      <t xml:space="preserve"> Türkiye Geneli </t>
    </r>
    <r>
      <rPr>
        <sz val="14"/>
        <color theme="1"/>
        <rFont val="Calibri"/>
        <family val="2"/>
        <charset val="162"/>
        <scheme val="minor"/>
      </rPr>
      <t xml:space="preserve">Yolcu serisi 2010 yılından itibarendir. Önceki Yıllar DHMİ işletimindeki havalimanları ile İstanbul Sabiha Gökçen Havalimanı toplamını belirtmektedir.  </t>
    </r>
  </si>
  <si>
    <r>
      <rPr>
        <b/>
        <sz val="14"/>
        <color indexed="8"/>
        <rFont val="Calibri"/>
        <family val="2"/>
        <charset val="162"/>
      </rPr>
      <t xml:space="preserve">Açıklama 3 </t>
    </r>
    <r>
      <rPr>
        <sz val="14"/>
        <color indexed="8"/>
        <rFont val="Calibri"/>
        <family val="2"/>
        <charset val="162"/>
      </rPr>
      <t>:</t>
    </r>
    <r>
      <rPr>
        <sz val="14"/>
        <color theme="1"/>
        <rFont val="Calibri"/>
        <family val="2"/>
        <charset val="162"/>
        <scheme val="minor"/>
      </rPr>
      <t xml:space="preserve"> </t>
    </r>
  </si>
  <si>
    <t>Türkiye Geneli Havalimanları İstatistikleri Serisine : Zonguldak Çaycuma Havalimanı ( Hizmete Giriş Tarihi :  2007  ) ve  Eskişehir Hasan Polatkan Havalimanı  ( Hizmete Giriş Tarihi :  1989 ) 2007 yılında, Amasya Merzifon Havalimanı  ( Hizmete Giriş Tarihi :  2008 )  2008 yılında, Batman Havalimanı (DHMİ Teşkilatında yer alma tarihi :  2010) 2010 yılında,  Gazipaşa Alanya Havalimanı ( Hizmete Giriş Tarihi :  2009 ) 2009 yılında,  Zafer Havalimanı ( Hizmete Giriş Tarihi :  2012 ) 2012 yılında, Bingöl Havalimanı ( Hizmete Giriş Tarihi :  2013 ) ve Şırnak Şerafettin Elçi Havalimanı ( Hizmete Giriş Tarihi :  2013 ) ve Kastamonu Havalimanı ( Hizmete Giriş Tarihi :  2013 ) 2013 yılında, Aydın ÇILDIR Havalimanı (Hizmete Giriş Tarihi :  2013 )  2014 yılında , Hakkari Yüksekova Selahaddin Eyyubi Havalimanı ( Hizmete Giriş Tarihi : 2015 ) ve Ordu-Giresun Havalimanı  ( Hizmete Giriş Tarihi :  2015 ) 2015 yılında dahil olmuştur.</t>
  </si>
  <si>
    <t xml:space="preserve">TÜRKİYE'DE SİVİL HAVA TRAFİĞİNE AÇIK HAVALİMANLARI </t>
  </si>
  <si>
    <t>SIRA</t>
  </si>
  <si>
    <t>Havalimanı Adı</t>
  </si>
  <si>
    <t>Açıklama</t>
  </si>
  <si>
    <t>İstanbul Atatürk Havalimanı</t>
  </si>
  <si>
    <t>İstanbul Sabiha Gökçen Havalimanı</t>
  </si>
  <si>
    <t>Savunma Sanayi Müsteşarlığı denetiminde özel şirket tarafından işletilmektedir.</t>
  </si>
  <si>
    <t>Ankara Esenboğa Havalimanı</t>
  </si>
  <si>
    <t>İzmir Adnan Menderes Havalimanı</t>
  </si>
  <si>
    <t>Antalya Havalimanı</t>
  </si>
  <si>
    <t>Gazipaşa Alanya Havalimanı</t>
  </si>
  <si>
    <t>DHMİ denetimli özel şirket tarafından işletilmektedir.</t>
  </si>
  <si>
    <t>Muğla Dalaman Havalimanı</t>
  </si>
  <si>
    <t>Muğla Milas-Bodrum Havalimanı</t>
  </si>
  <si>
    <t>Adana Havalimanı</t>
  </si>
  <si>
    <t>Trabzon Havalimanı</t>
  </si>
  <si>
    <t>Isparta Süleyman Demirel Havalimanı</t>
  </si>
  <si>
    <t>Kapadokya Havalimanı</t>
  </si>
  <si>
    <t>Erzurum Havalimanı</t>
  </si>
  <si>
    <t>Gaziantep Havalimanı</t>
  </si>
  <si>
    <t>Adıyaman Havalimanı</t>
  </si>
  <si>
    <t>Ağrı Ahmed-i Hani Havalimanı</t>
  </si>
  <si>
    <t>Aydın Çıldır Havalimanı</t>
  </si>
  <si>
    <t>Amasya Merzifon Havalimanı</t>
  </si>
  <si>
    <t>Balıkesir Koca Seyit Havalimanı</t>
  </si>
  <si>
    <t>Balıkesir Merkez Havalimanı</t>
  </si>
  <si>
    <t>Batman Havalimanı</t>
  </si>
  <si>
    <t>Bingöl Havalimanı</t>
  </si>
  <si>
    <t>Bursa Yenişehir Havalimanı</t>
  </si>
  <si>
    <t>Çanakkale Havalimanı</t>
  </si>
  <si>
    <t>Çanakkale Gökçeada Havalimanı</t>
  </si>
  <si>
    <t>Denizli Çardak Havalimanı</t>
  </si>
  <si>
    <t>Diyarbakır Havalimanı</t>
  </si>
  <si>
    <t>Elazığ Havalimanı</t>
  </si>
  <si>
    <t>Erzincan Havalimanı</t>
  </si>
  <si>
    <t>Eskişehir Hasan Polatkan Havalimanı</t>
  </si>
  <si>
    <t>Eskişehir Anadolu Üniversitesi SHYO tarafından işletilmektedir.</t>
  </si>
  <si>
    <t>Hatay Havalimanı</t>
  </si>
  <si>
    <t>Iğdır Havalimanı</t>
  </si>
  <si>
    <t>Kahramanmaraş Havalimanı</t>
  </si>
  <si>
    <t>Kars Harakani Havalimanı</t>
  </si>
  <si>
    <t>Kastamonu Havalimanı</t>
  </si>
  <si>
    <t>Kayseri Havalimanı</t>
  </si>
  <si>
    <t>Kocaeli Cengiz Topel Havalimanı</t>
  </si>
  <si>
    <t>Konya Havalimanı</t>
  </si>
  <si>
    <t>Malatya Havalimanı</t>
  </si>
  <si>
    <t>Mardin Havalimanı</t>
  </si>
  <si>
    <t>Muş Havalimanı</t>
  </si>
  <si>
    <t>Samsun Çarşamba Havalimanı</t>
  </si>
  <si>
    <t>Siirt Havalimanı</t>
  </si>
  <si>
    <t>Sinop Havalimanı</t>
  </si>
  <si>
    <t>Sivas Nuri Demirağ Havalimanı</t>
  </si>
  <si>
    <t>Şanlıurfa GAP Havalimanı</t>
  </si>
  <si>
    <t>Şırnak Şerafettin Elçi Havalimanı</t>
  </si>
  <si>
    <t>Tekirdağ Çorlu Havalimanı</t>
  </si>
  <si>
    <t>Tokat Havalimanı</t>
  </si>
  <si>
    <t>Uşak Havalimanı</t>
  </si>
  <si>
    <t>Van Ferit Melen Havalimanı</t>
  </si>
  <si>
    <t>Zafer Havalimanı</t>
  </si>
  <si>
    <t>Zonguldak Çaycuma Havalimanı</t>
  </si>
  <si>
    <t>Ordu-Giresun Havalimanı</t>
  </si>
  <si>
    <t>Hakkari Yüksekova Selahaddin Eyyubi Havalimanı</t>
  </si>
  <si>
    <r>
      <t>TAHMİN (2017-2019)</t>
    </r>
    <r>
      <rPr>
        <b/>
        <vertAlign val="superscript"/>
        <sz val="18"/>
        <color rgb="FFFFFF00"/>
        <rFont val="Calibri"/>
        <family val="2"/>
        <charset val="162"/>
        <scheme val="minor"/>
      </rPr>
      <t xml:space="preserve">(1)       </t>
    </r>
    <r>
      <rPr>
        <b/>
        <sz val="18"/>
        <color rgb="FFFFFF00"/>
        <rFont val="Calibri"/>
        <family val="2"/>
        <charset val="162"/>
        <scheme val="minor"/>
      </rPr>
      <t xml:space="preserve">                                 </t>
    </r>
  </si>
  <si>
    <t>Bir Önceki Yıla Göre Artış (2016/2015)</t>
  </si>
  <si>
    <t>Son On Yılda (2007-2016) Ortalama Yıllık  Artış (%)</t>
  </si>
  <si>
    <t>10 Yıl Öncesine Göre Artış (2016/2007)</t>
  </si>
  <si>
    <r>
      <t>TÜRKİYE GENELİ HAVALİMANLARI UÇAK, YOLCU VE YÜK TRAFİĞİ İSTATİSTİKLERİ (2002-2016)</t>
    </r>
    <r>
      <rPr>
        <b/>
        <vertAlign val="superscript"/>
        <sz val="18"/>
        <color theme="1" tint="4.9989318521683403E-2"/>
        <rFont val="Calibri"/>
        <family val="2"/>
        <charset val="162"/>
        <scheme val="minor"/>
      </rPr>
      <t>(2)</t>
    </r>
  </si>
  <si>
    <t>(2) 2016 Yılı Dış Hat Yolcu sayısı Kalite Revizyon Politikası kurallarına göre revize edilmiştir.</t>
  </si>
  <si>
    <t>(1) Uçak-Yolcu-Yük Tahminleri  2017 Yılı Haziran Ayında, 2017  Mayıs  Sonu gerçekleşmelerine kadarki veriye göre revize edilmiştir.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</si>
</sst>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T_L_-;\-* #,##0.00\ _T_L_-;_-* &quot;-&quot;??\ _T_L_-;_-@_-"/>
    <numFmt numFmtId="165" formatCode="#,##0\ \ ;[Color30]\(\-#,##0\)"/>
    <numFmt numFmtId="166" formatCode="0.0%"/>
    <numFmt numFmtId="167" formatCode="_-* #,##0\ _T_L_-;\-* #,##0\ _T_L_-;_-* &quot;-&quot;??\ _T_L_-;_-@_-"/>
  </numFmts>
  <fonts count="2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1" tint="4.9989318521683403E-2"/>
      <name val="Calibri"/>
      <family val="2"/>
      <charset val="162"/>
      <scheme val="minor"/>
    </font>
    <font>
      <b/>
      <sz val="18"/>
      <color rgb="FFFFFF00"/>
      <name val="Calibri"/>
      <family val="2"/>
      <charset val="162"/>
      <scheme val="minor"/>
    </font>
    <font>
      <b/>
      <vertAlign val="superscript"/>
      <sz val="18"/>
      <color rgb="FFFFFF00"/>
      <name val="Calibri"/>
      <family val="2"/>
      <charset val="162"/>
      <scheme val="minor"/>
    </font>
    <font>
      <b/>
      <sz val="18"/>
      <color rgb="FF0070C0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sz val="12"/>
      <color theme="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vertAlign val="superscript"/>
      <sz val="12"/>
      <color theme="0"/>
      <name val="Calibri"/>
      <family val="2"/>
      <charset val="162"/>
      <scheme val="minor"/>
    </font>
    <font>
      <sz val="10"/>
      <name val="Arial Tur"/>
      <charset val="162"/>
    </font>
    <font>
      <vertAlign val="superscript"/>
      <sz val="16"/>
      <color theme="1"/>
      <name val="Calibri"/>
      <family val="2"/>
      <charset val="162"/>
      <scheme val="minor"/>
    </font>
    <font>
      <sz val="10"/>
      <name val="Times New Roman Tur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b/>
      <sz val="12"/>
      <color rgb="FF002060"/>
      <name val="Calibri"/>
      <family val="2"/>
      <charset val="162"/>
      <scheme val="minor"/>
    </font>
    <font>
      <sz val="11"/>
      <color rgb="FF00206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sz val="10"/>
      <color theme="1"/>
      <name val="Arial Tur"/>
      <charset val="162"/>
    </font>
    <font>
      <b/>
      <vertAlign val="superscript"/>
      <sz val="18"/>
      <color theme="1" tint="4.9989318521683403E-2"/>
      <name val="Calibri"/>
      <family val="2"/>
      <charset val="16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16" fillId="0" borderId="0"/>
  </cellStyleXfs>
  <cellXfs count="106">
    <xf numFmtId="0" fontId="0" fillId="0" borderId="0" xfId="0"/>
    <xf numFmtId="0" fontId="1" fillId="5" borderId="0" xfId="4" applyFill="1"/>
    <xf numFmtId="0" fontId="1" fillId="0" borderId="0" xfId="4"/>
    <xf numFmtId="0" fontId="6" fillId="6" borderId="4" xfId="4" applyNumberFormat="1" applyFont="1" applyFill="1" applyBorder="1" applyAlignment="1">
      <alignment horizontal="center" vertical="center"/>
    </xf>
    <xf numFmtId="0" fontId="7" fillId="6" borderId="4" xfId="4" applyNumberFormat="1" applyFont="1" applyFill="1" applyBorder="1" applyAlignment="1">
      <alignment horizontal="center" vertical="center" wrapText="1"/>
    </xf>
    <xf numFmtId="0" fontId="6" fillId="6" borderId="5" xfId="4" applyNumberFormat="1" applyFont="1" applyFill="1" applyBorder="1" applyAlignment="1">
      <alignment horizontal="center" vertical="center"/>
    </xf>
    <xf numFmtId="165" fontId="9" fillId="7" borderId="8" xfId="3" applyNumberFormat="1" applyFont="1" applyFill="1" applyBorder="1" applyAlignment="1">
      <alignment horizontal="right" vertical="center"/>
    </xf>
    <xf numFmtId="165" fontId="9" fillId="7" borderId="9" xfId="3" applyNumberFormat="1" applyFont="1" applyFill="1" applyBorder="1" applyAlignment="1">
      <alignment horizontal="right" vertical="center"/>
    </xf>
    <xf numFmtId="166" fontId="9" fillId="7" borderId="10" xfId="5" applyNumberFormat="1" applyFont="1" applyFill="1" applyBorder="1" applyAlignment="1">
      <alignment horizontal="center" vertical="center"/>
    </xf>
    <xf numFmtId="0" fontId="1" fillId="8" borderId="0" xfId="4" applyFill="1"/>
    <xf numFmtId="165" fontId="8" fillId="9" borderId="6" xfId="3" applyNumberFormat="1" applyFont="1" applyFill="1" applyBorder="1" applyAlignment="1">
      <alignment horizontal="right" vertical="center"/>
    </xf>
    <xf numFmtId="165" fontId="8" fillId="9" borderId="0" xfId="3" applyNumberFormat="1" applyFont="1" applyFill="1" applyBorder="1" applyAlignment="1">
      <alignment horizontal="right" vertical="center"/>
    </xf>
    <xf numFmtId="166" fontId="9" fillId="9" borderId="11" xfId="5" applyNumberFormat="1" applyFont="1" applyFill="1" applyBorder="1" applyAlignment="1">
      <alignment horizontal="center" vertical="center"/>
    </xf>
    <xf numFmtId="0" fontId="1" fillId="10" borderId="0" xfId="4" applyFill="1"/>
    <xf numFmtId="165" fontId="8" fillId="11" borderId="6" xfId="3" applyNumberFormat="1" applyFont="1" applyFill="1" applyBorder="1" applyAlignment="1">
      <alignment horizontal="right" vertical="center"/>
    </xf>
    <xf numFmtId="165" fontId="8" fillId="11" borderId="0" xfId="3" applyNumberFormat="1" applyFont="1" applyFill="1" applyBorder="1" applyAlignment="1">
      <alignment horizontal="right" vertical="center"/>
    </xf>
    <xf numFmtId="166" fontId="9" fillId="11" borderId="11" xfId="5" applyNumberFormat="1" applyFont="1" applyFill="1" applyBorder="1" applyAlignment="1">
      <alignment horizontal="center" vertical="center"/>
    </xf>
    <xf numFmtId="0" fontId="1" fillId="12" borderId="0" xfId="4" applyFill="1"/>
    <xf numFmtId="0" fontId="1" fillId="13" borderId="0" xfId="4" applyFill="1"/>
    <xf numFmtId="165" fontId="12" fillId="14" borderId="6" xfId="3" applyNumberFormat="1" applyFont="1" applyFill="1" applyBorder="1" applyAlignment="1">
      <alignment horizontal="right" vertical="center"/>
    </xf>
    <xf numFmtId="165" fontId="13" fillId="14" borderId="0" xfId="3" applyNumberFormat="1" applyFont="1" applyFill="1" applyBorder="1" applyAlignment="1">
      <alignment horizontal="right" vertical="center"/>
    </xf>
    <xf numFmtId="166" fontId="14" fillId="14" borderId="11" xfId="5" applyNumberFormat="1" applyFont="1" applyFill="1" applyBorder="1" applyAlignment="1">
      <alignment horizontal="center" vertical="center"/>
    </xf>
    <xf numFmtId="0" fontId="1" fillId="14" borderId="0" xfId="4" applyFill="1"/>
    <xf numFmtId="165" fontId="8" fillId="15" borderId="6" xfId="3" applyNumberFormat="1" applyFont="1" applyFill="1" applyBorder="1" applyAlignment="1">
      <alignment horizontal="right" vertical="center"/>
    </xf>
    <xf numFmtId="165" fontId="8" fillId="15" borderId="0" xfId="3" applyNumberFormat="1" applyFont="1" applyFill="1" applyBorder="1" applyAlignment="1">
      <alignment horizontal="right" vertical="center"/>
    </xf>
    <xf numFmtId="166" fontId="9" fillId="15" borderId="11" xfId="5" applyNumberFormat="1" applyFont="1" applyFill="1" applyBorder="1" applyAlignment="1">
      <alignment horizontal="center" vertical="center"/>
    </xf>
    <xf numFmtId="0" fontId="1" fillId="16" borderId="0" xfId="4" applyFill="1"/>
    <xf numFmtId="0" fontId="1" fillId="17" borderId="0" xfId="4" applyFill="1"/>
    <xf numFmtId="0" fontId="1" fillId="18" borderId="0" xfId="4" applyFill="1"/>
    <xf numFmtId="0" fontId="1" fillId="19" borderId="0" xfId="4" applyFill="1"/>
    <xf numFmtId="165" fontId="8" fillId="4" borderId="6" xfId="3" applyNumberFormat="1" applyFont="1" applyFill="1" applyBorder="1" applyAlignment="1">
      <alignment horizontal="right" vertical="center"/>
    </xf>
    <xf numFmtId="165" fontId="9" fillId="4" borderId="0" xfId="3" applyNumberFormat="1" applyFont="1" applyFill="1" applyBorder="1" applyAlignment="1">
      <alignment horizontal="right" vertical="center"/>
    </xf>
    <xf numFmtId="166" fontId="9" fillId="4" borderId="11" xfId="5" applyNumberFormat="1" applyFont="1" applyFill="1" applyBorder="1" applyAlignment="1">
      <alignment horizontal="center" vertical="center"/>
    </xf>
    <xf numFmtId="0" fontId="1" fillId="20" borderId="0" xfId="4" applyFill="1"/>
    <xf numFmtId="165" fontId="13" fillId="21" borderId="6" xfId="3" applyNumberFormat="1" applyFont="1" applyFill="1" applyBorder="1" applyAlignment="1">
      <alignment horizontal="right" vertical="center"/>
    </xf>
    <xf numFmtId="165" fontId="13" fillId="21" borderId="0" xfId="3" applyNumberFormat="1" applyFont="1" applyFill="1" applyBorder="1" applyAlignment="1">
      <alignment horizontal="right" vertical="center"/>
    </xf>
    <xf numFmtId="166" fontId="14" fillId="21" borderId="11" xfId="5" applyNumberFormat="1" applyFont="1" applyFill="1" applyBorder="1" applyAlignment="1">
      <alignment horizontal="center" vertical="center"/>
    </xf>
    <xf numFmtId="0" fontId="1" fillId="21" borderId="0" xfId="4" applyFill="1"/>
    <xf numFmtId="165" fontId="13" fillId="22" borderId="6" xfId="3" applyNumberFormat="1" applyFont="1" applyFill="1" applyBorder="1" applyAlignment="1">
      <alignment horizontal="right" vertical="center"/>
    </xf>
    <xf numFmtId="165" fontId="13" fillId="22" borderId="0" xfId="3" applyNumberFormat="1" applyFont="1" applyFill="1" applyBorder="1" applyAlignment="1">
      <alignment horizontal="right" vertical="center"/>
    </xf>
    <xf numFmtId="166" fontId="14" fillId="22" borderId="11" xfId="5" applyNumberFormat="1" applyFont="1" applyFill="1" applyBorder="1" applyAlignment="1">
      <alignment horizontal="center" vertical="center"/>
    </xf>
    <xf numFmtId="0" fontId="1" fillId="22" borderId="0" xfId="4" applyFill="1"/>
    <xf numFmtId="167" fontId="8" fillId="4" borderId="6" xfId="7" applyNumberFormat="1" applyFont="1" applyFill="1" applyBorder="1" applyAlignment="1">
      <alignment horizontal="right" vertical="center"/>
    </xf>
    <xf numFmtId="167" fontId="8" fillId="4" borderId="0" xfId="7" applyNumberFormat="1" applyFont="1" applyFill="1" applyBorder="1" applyAlignment="1">
      <alignment horizontal="right" vertical="center"/>
    </xf>
    <xf numFmtId="0" fontId="1" fillId="23" borderId="0" xfId="4" applyFill="1"/>
    <xf numFmtId="165" fontId="13" fillId="22" borderId="14" xfId="3" applyNumberFormat="1" applyFont="1" applyFill="1" applyBorder="1" applyAlignment="1">
      <alignment horizontal="right" vertical="center"/>
    </xf>
    <xf numFmtId="165" fontId="13" fillId="22" borderId="15" xfId="3" applyNumberFormat="1" applyFont="1" applyFill="1" applyBorder="1" applyAlignment="1">
      <alignment horizontal="right" vertical="center"/>
    </xf>
    <xf numFmtId="166" fontId="14" fillId="22" borderId="16" xfId="5" applyNumberFormat="1" applyFont="1" applyFill="1" applyBorder="1" applyAlignment="1">
      <alignment horizontal="center" vertical="center"/>
    </xf>
    <xf numFmtId="167" fontId="13" fillId="0" borderId="0" xfId="7" applyNumberFormat="1" applyFont="1" applyFill="1" applyBorder="1" applyAlignment="1">
      <alignment horizontal="right" vertical="center"/>
    </xf>
    <xf numFmtId="0" fontId="1" fillId="0" borderId="0" xfId="4" applyAlignment="1">
      <alignment horizontal="right"/>
    </xf>
    <xf numFmtId="167" fontId="18" fillId="0" borderId="0" xfId="1" applyNumberFormat="1" applyFont="1" applyAlignment="1">
      <alignment horizontal="right"/>
    </xf>
    <xf numFmtId="165" fontId="1" fillId="0" borderId="0" xfId="4" applyNumberFormat="1" applyAlignment="1">
      <alignment horizontal="right"/>
    </xf>
    <xf numFmtId="0" fontId="19" fillId="0" borderId="0" xfId="4" applyFont="1"/>
    <xf numFmtId="0" fontId="19" fillId="0" borderId="0" xfId="4" applyFont="1" applyAlignment="1">
      <alignment horizontal="right"/>
    </xf>
    <xf numFmtId="165" fontId="19" fillId="0" borderId="0" xfId="3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horizontal="right"/>
    </xf>
    <xf numFmtId="0" fontId="19" fillId="0" borderId="0" xfId="4" applyFont="1" applyFill="1" applyBorder="1"/>
    <xf numFmtId="0" fontId="19" fillId="0" borderId="0" xfId="4" applyFont="1" applyFill="1"/>
    <xf numFmtId="10" fontId="19" fillId="0" borderId="0" xfId="4" applyNumberFormat="1" applyFont="1" applyAlignment="1">
      <alignment horizontal="right"/>
    </xf>
    <xf numFmtId="10" fontId="19" fillId="0" borderId="0" xfId="4" applyNumberFormat="1" applyFont="1"/>
    <xf numFmtId="1" fontId="19" fillId="0" borderId="0" xfId="4" applyNumberFormat="1" applyFont="1" applyAlignment="1">
      <alignment horizontal="right"/>
    </xf>
    <xf numFmtId="1" fontId="19" fillId="0" borderId="0" xfId="4" applyNumberFormat="1" applyFont="1"/>
    <xf numFmtId="0" fontId="19" fillId="0" borderId="0" xfId="4" applyFont="1" applyAlignment="1">
      <alignment horizontal="left" vertical="center"/>
    </xf>
    <xf numFmtId="0" fontId="1" fillId="0" borderId="0" xfId="4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3" fillId="0" borderId="17" xfId="0" applyFont="1" applyBorder="1" applyAlignment="1">
      <alignment horizontal="left"/>
    </xf>
    <xf numFmtId="0" fontId="24" fillId="25" borderId="18" xfId="0" applyFont="1" applyFill="1" applyBorder="1" applyAlignment="1">
      <alignment horizontal="center" vertical="center"/>
    </xf>
    <xf numFmtId="0" fontId="24" fillId="25" borderId="18" xfId="0" applyFont="1" applyFill="1" applyBorder="1" applyAlignment="1">
      <alignment horizontal="left" vertical="center"/>
    </xf>
    <xf numFmtId="0" fontId="25" fillId="26" borderId="18" xfId="8" applyFont="1" applyFill="1" applyBorder="1" applyAlignment="1">
      <alignment horizontal="center"/>
    </xf>
    <xf numFmtId="0" fontId="25" fillId="26" borderId="18" xfId="8" applyFont="1" applyFill="1" applyBorder="1" applyAlignment="1">
      <alignment horizontal="left"/>
    </xf>
    <xf numFmtId="0" fontId="25" fillId="27" borderId="18" xfId="8" applyFont="1" applyFill="1" applyBorder="1" applyAlignment="1">
      <alignment horizontal="center"/>
    </xf>
    <xf numFmtId="0" fontId="25" fillId="27" borderId="18" xfId="8" applyFont="1" applyFill="1" applyBorder="1" applyAlignment="1">
      <alignment horizontal="left"/>
    </xf>
    <xf numFmtId="0" fontId="25" fillId="26" borderId="19" xfId="8" applyFont="1" applyFill="1" applyBorder="1" applyAlignment="1">
      <alignment horizontal="center"/>
    </xf>
    <xf numFmtId="0" fontId="25" fillId="26" borderId="19" xfId="8" applyFont="1" applyFill="1" applyBorder="1" applyAlignment="1">
      <alignment horizontal="left"/>
    </xf>
    <xf numFmtId="0" fontId="25" fillId="27" borderId="19" xfId="8" applyFont="1" applyFill="1" applyBorder="1" applyAlignment="1">
      <alignment horizontal="center"/>
    </xf>
    <xf numFmtId="0" fontId="25" fillId="27" borderId="19" xfId="8" applyFont="1" applyFill="1" applyBorder="1" applyAlignment="1">
      <alignment horizontal="left"/>
    </xf>
    <xf numFmtId="0" fontId="25" fillId="26" borderId="20" xfId="8" applyFont="1" applyFill="1" applyBorder="1" applyAlignment="1">
      <alignment horizontal="center"/>
    </xf>
    <xf numFmtId="0" fontId="25" fillId="26" borderId="20" xfId="8" applyFont="1" applyFill="1" applyBorder="1" applyAlignment="1">
      <alignment horizontal="left"/>
    </xf>
    <xf numFmtId="0" fontId="17" fillId="0" borderId="0" xfId="4" applyNumberFormat="1" applyFont="1" applyBorder="1" applyAlignment="1">
      <alignment horizontal="left" vertical="center" wrapText="1"/>
    </xf>
    <xf numFmtId="10" fontId="4" fillId="4" borderId="2" xfId="4" applyNumberFormat="1" applyFont="1" applyFill="1" applyBorder="1" applyAlignment="1">
      <alignment horizontal="center" vertical="center"/>
    </xf>
    <xf numFmtId="10" fontId="4" fillId="4" borderId="3" xfId="4" applyNumberFormat="1" applyFont="1" applyFill="1" applyBorder="1" applyAlignment="1">
      <alignment horizontal="center" vertical="center"/>
    </xf>
    <xf numFmtId="0" fontId="17" fillId="0" borderId="0" xfId="4" applyNumberFormat="1" applyFont="1" applyBorder="1" applyAlignment="1">
      <alignment horizontal="left" vertical="center" wrapText="1"/>
    </xf>
    <xf numFmtId="165" fontId="10" fillId="11" borderId="6" xfId="4" applyNumberFormat="1" applyFont="1" applyFill="1" applyBorder="1" applyAlignment="1">
      <alignment horizontal="left" vertical="center"/>
    </xf>
    <xf numFmtId="165" fontId="10" fillId="11" borderId="7" xfId="4" applyNumberFormat="1" applyFont="1" applyFill="1" applyBorder="1" applyAlignment="1">
      <alignment horizontal="left" vertical="center"/>
    </xf>
    <xf numFmtId="10" fontId="3" fillId="2" borderId="1" xfId="2" applyNumberFormat="1" applyFont="1" applyBorder="1" applyAlignment="1">
      <alignment horizontal="center" vertical="center"/>
    </xf>
    <xf numFmtId="0" fontId="6" fillId="6" borderId="1" xfId="4" applyNumberFormat="1" applyFont="1" applyFill="1" applyBorder="1" applyAlignment="1">
      <alignment horizontal="center" vertical="center"/>
    </xf>
    <xf numFmtId="165" fontId="8" fillId="7" borderId="6" xfId="4" applyNumberFormat="1" applyFont="1" applyFill="1" applyBorder="1" applyAlignment="1">
      <alignment horizontal="left" vertical="center" wrapText="1"/>
    </xf>
    <xf numFmtId="165" fontId="8" fillId="7" borderId="7" xfId="4" applyNumberFormat="1" applyFont="1" applyFill="1" applyBorder="1" applyAlignment="1">
      <alignment horizontal="left" vertical="center" wrapText="1"/>
    </xf>
    <xf numFmtId="165" fontId="8" fillId="9" borderId="6" xfId="4" applyNumberFormat="1" applyFont="1" applyFill="1" applyBorder="1" applyAlignment="1">
      <alignment horizontal="left" vertical="center"/>
    </xf>
    <xf numFmtId="165" fontId="8" fillId="9" borderId="7" xfId="4" applyNumberFormat="1" applyFont="1" applyFill="1" applyBorder="1" applyAlignment="1">
      <alignment horizontal="left" vertical="center"/>
    </xf>
    <xf numFmtId="165" fontId="11" fillId="14" borderId="6" xfId="4" applyNumberFormat="1" applyFont="1" applyFill="1" applyBorder="1" applyAlignment="1">
      <alignment horizontal="left" vertical="center"/>
    </xf>
    <xf numFmtId="165" fontId="11" fillId="14" borderId="7" xfId="4" applyNumberFormat="1" applyFont="1" applyFill="1" applyBorder="1" applyAlignment="1">
      <alignment horizontal="left" vertical="center"/>
    </xf>
    <xf numFmtId="165" fontId="8" fillId="15" borderId="6" xfId="4" applyNumberFormat="1" applyFont="1" applyFill="1" applyBorder="1" applyAlignment="1">
      <alignment horizontal="left" vertical="center"/>
    </xf>
    <xf numFmtId="165" fontId="8" fillId="15" borderId="7" xfId="4" applyNumberFormat="1" applyFont="1" applyFill="1" applyBorder="1" applyAlignment="1">
      <alignment horizontal="left" vertical="center"/>
    </xf>
    <xf numFmtId="165" fontId="11" fillId="22" borderId="12" xfId="4" applyNumberFormat="1" applyFont="1" applyFill="1" applyBorder="1" applyAlignment="1">
      <alignment horizontal="left" vertical="center"/>
    </xf>
    <xf numFmtId="165" fontId="11" fillId="22" borderId="13" xfId="4" applyNumberFormat="1" applyFont="1" applyFill="1" applyBorder="1" applyAlignment="1">
      <alignment horizontal="left" vertical="center"/>
    </xf>
    <xf numFmtId="0" fontId="17" fillId="0" borderId="9" xfId="4" applyNumberFormat="1" applyFont="1" applyBorder="1" applyAlignment="1">
      <alignment horizontal="left" vertical="center" wrapText="1"/>
    </xf>
    <xf numFmtId="0" fontId="19" fillId="0" borderId="0" xfId="4" applyFont="1" applyAlignment="1">
      <alignment horizontal="left" wrapText="1"/>
    </xf>
    <xf numFmtId="165" fontId="8" fillId="4" borderId="6" xfId="4" applyNumberFormat="1" applyFont="1" applyFill="1" applyBorder="1" applyAlignment="1">
      <alignment horizontal="left" vertical="center" wrapText="1"/>
    </xf>
    <xf numFmtId="165" fontId="8" fillId="4" borderId="7" xfId="4" applyNumberFormat="1" applyFont="1" applyFill="1" applyBorder="1" applyAlignment="1">
      <alignment horizontal="left" vertical="center" wrapText="1"/>
    </xf>
    <xf numFmtId="165" fontId="11" fillId="21" borderId="6" xfId="4" applyNumberFormat="1" applyFont="1" applyFill="1" applyBorder="1" applyAlignment="1">
      <alignment horizontal="left" vertical="center"/>
    </xf>
    <xf numFmtId="165" fontId="11" fillId="21" borderId="7" xfId="4" applyNumberFormat="1" applyFont="1" applyFill="1" applyBorder="1" applyAlignment="1">
      <alignment horizontal="left" vertical="center"/>
    </xf>
    <xf numFmtId="0" fontId="8" fillId="4" borderId="6" xfId="6" applyFont="1" applyFill="1" applyBorder="1" applyAlignment="1">
      <alignment horizontal="left" vertical="center"/>
    </xf>
    <xf numFmtId="0" fontId="8" fillId="4" borderId="7" xfId="6" applyFont="1" applyFill="1" applyBorder="1" applyAlignment="1">
      <alignment horizontal="left" vertical="center"/>
    </xf>
    <xf numFmtId="0" fontId="22" fillId="24" borderId="0" xfId="0" applyFont="1" applyFill="1" applyAlignment="1">
      <alignment horizontal="center" vertical="center"/>
    </xf>
  </cellXfs>
  <cellStyles count="9">
    <cellStyle name="%40 - Vurgu3" xfId="3" builtinId="39"/>
    <cellStyle name="%60 - Vurgu1" xfId="2" builtinId="32"/>
    <cellStyle name="Binlik Ayracı 2" xfId="7"/>
    <cellStyle name="Normal" xfId="0" builtinId="0"/>
    <cellStyle name="Normal 4 2" xfId="6"/>
    <cellStyle name="Normal 6" xfId="4"/>
    <cellStyle name="Normal 9 2" xfId="8"/>
    <cellStyle name="Virgül" xfId="1" builtinId="3"/>
    <cellStyle name="Yüzde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Yolcu Grafiği (2007-2016)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'2002-2016Seri_2017-2019Tahmin'!$A$4</c:f>
              <c:strCache>
                <c:ptCount val="1"/>
                <c:pt idx="0">
                  <c:v>Yolcu Trafiği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2A1-4394-A535-2E47382029A8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82-4C80-99B6-12C18AF3BC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'2002-2016Seri_2017-2019Tahmin'!$C$4:$Q$4</c:f>
              <c:numCache>
                <c:formatCode>#,##0\ \ ;[Color30]\(\-#,##0\)</c:formatCode>
                <c:ptCount val="15"/>
                <c:pt idx="0">
                  <c:v>33783892</c:v>
                </c:pt>
                <c:pt idx="1">
                  <c:v>34443655</c:v>
                </c:pt>
                <c:pt idx="2">
                  <c:v>45057371</c:v>
                </c:pt>
                <c:pt idx="3">
                  <c:v>55572426</c:v>
                </c:pt>
                <c:pt idx="4">
                  <c:v>61655659</c:v>
                </c:pt>
                <c:pt idx="5">
                  <c:v>70296532</c:v>
                </c:pt>
                <c:pt idx="6">
                  <c:v>79438289</c:v>
                </c:pt>
                <c:pt idx="7">
                  <c:v>85508508</c:v>
                </c:pt>
                <c:pt idx="8">
                  <c:v>102800392</c:v>
                </c:pt>
                <c:pt idx="9">
                  <c:v>117620469</c:v>
                </c:pt>
                <c:pt idx="10">
                  <c:v>130351620</c:v>
                </c:pt>
                <c:pt idx="11">
                  <c:v>149430421</c:v>
                </c:pt>
                <c:pt idx="12">
                  <c:v>165720234</c:v>
                </c:pt>
                <c:pt idx="13">
                  <c:v>181074531</c:v>
                </c:pt>
                <c:pt idx="14">
                  <c:v>173743537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'2002-2016Seri_2017-2019Tahmin'!$B$4:$T$4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categoryFilterExceptions>
                <c15:categoryFilterException>
                  <c15:sqref>'2002-2016Seri_2017-2019Tahmin'!$R$4</c15:sqref>
                  <c15:dLbl>
                    <c:idx val="14"/>
                    <c:layout>
                      <c:manualLayout>
                        <c:x val="0"/>
                        <c:y val="-2.508117526606782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C29-4A8A-92E7-158B79540794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812A-46E8-A112-D4F9FEB20881}"/>
            </c:ext>
          </c:extLst>
        </c:ser>
        <c:ser>
          <c:idx val="2"/>
          <c:order val="1"/>
          <c:tx>
            <c:strRef>
              <c:f>'2002-2016Seri_2017-2019Tahmin'!$A$5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'2002-2016Seri_2017-2019Tahmin'!$C$5:$Q$5</c:f>
              <c:numCache>
                <c:formatCode>#,##0\ \ ;[Color30]\(\-#,##0\)</c:formatCode>
                <c:ptCount val="15"/>
                <c:pt idx="0">
                  <c:v>8729279</c:v>
                </c:pt>
                <c:pt idx="1">
                  <c:v>9147439</c:v>
                </c:pt>
                <c:pt idx="2">
                  <c:v>14460864</c:v>
                </c:pt>
                <c:pt idx="3">
                  <c:v>20529469</c:v>
                </c:pt>
                <c:pt idx="4">
                  <c:v>28774857</c:v>
                </c:pt>
                <c:pt idx="5">
                  <c:v>31949341</c:v>
                </c:pt>
                <c:pt idx="6">
                  <c:v>35832776</c:v>
                </c:pt>
                <c:pt idx="7">
                  <c:v>41226959</c:v>
                </c:pt>
                <c:pt idx="8">
                  <c:v>50575426</c:v>
                </c:pt>
                <c:pt idx="9">
                  <c:v>58258324</c:v>
                </c:pt>
                <c:pt idx="10">
                  <c:v>64721316</c:v>
                </c:pt>
                <c:pt idx="11">
                  <c:v>76148526</c:v>
                </c:pt>
                <c:pt idx="12">
                  <c:v>85416166</c:v>
                </c:pt>
                <c:pt idx="13">
                  <c:v>97041210</c:v>
                </c:pt>
                <c:pt idx="14">
                  <c:v>102499358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'2002-2016Seri_2017-2019Tahmin'!$B$5:$T$5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12A-46E8-A112-D4F9FEB20881}"/>
            </c:ext>
          </c:extLst>
        </c:ser>
        <c:ser>
          <c:idx val="3"/>
          <c:order val="2"/>
          <c:tx>
            <c:strRef>
              <c:f>'2002-2016Seri_2017-2019Tahmin'!$A$6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'2002-2016Seri_2017-2019Tahmin'!$C$6:$Q$6</c:f>
              <c:numCache>
                <c:formatCode>#,##0\ \ ;[Color30]\(\-#,##0\)</c:formatCode>
                <c:ptCount val="15"/>
                <c:pt idx="0">
                  <c:v>25054613</c:v>
                </c:pt>
                <c:pt idx="1">
                  <c:v>25296216</c:v>
                </c:pt>
                <c:pt idx="2">
                  <c:v>30596507</c:v>
                </c:pt>
                <c:pt idx="3">
                  <c:v>35042957</c:v>
                </c:pt>
                <c:pt idx="4">
                  <c:v>32880802</c:v>
                </c:pt>
                <c:pt idx="5">
                  <c:v>38347191</c:v>
                </c:pt>
                <c:pt idx="6">
                  <c:v>43605513</c:v>
                </c:pt>
                <c:pt idx="7">
                  <c:v>44281549</c:v>
                </c:pt>
                <c:pt idx="8">
                  <c:v>52224966</c:v>
                </c:pt>
                <c:pt idx="9">
                  <c:v>59362145</c:v>
                </c:pt>
                <c:pt idx="10">
                  <c:v>65630304</c:v>
                </c:pt>
                <c:pt idx="11">
                  <c:v>73281895</c:v>
                </c:pt>
                <c:pt idx="12">
                  <c:v>80304068</c:v>
                </c:pt>
                <c:pt idx="13">
                  <c:v>84033321</c:v>
                </c:pt>
                <c:pt idx="14">
                  <c:v>71244179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'2002-2016Seri_2017-2019Tahmin'!$B$6:$T$6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12A-46E8-A112-D4F9FEB20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09600"/>
        <c:axId val="12481113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'2002-2016Seri_2017-2019Tahmin'!$A$3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                                        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'2002-2016Seri_2017-2019Tahmin'!$B$3:$T$3</c15:sqref>
                        </c15:fullRef>
                        <c15:formulaRef>
                          <c15:sqref>'2002-2016Seri_2017-2019Tahmin'!$C$3:$Q$3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33783892</c:v>
                      </c:pt>
                      <c:pt idx="1">
                        <c:v>34443655</c:v>
                      </c:pt>
                      <c:pt idx="2">
                        <c:v>45057371</c:v>
                      </c:pt>
                      <c:pt idx="3">
                        <c:v>56119472</c:v>
                      </c:pt>
                      <c:pt idx="4">
                        <c:v>62271876</c:v>
                      </c:pt>
                      <c:pt idx="5">
                        <c:v>70715263</c:v>
                      </c:pt>
                      <c:pt idx="6">
                        <c:v>79887380</c:v>
                      </c:pt>
                      <c:pt idx="7">
                        <c:v>86001343</c:v>
                      </c:pt>
                      <c:pt idx="8">
                        <c:v>103536513</c:v>
                      </c:pt>
                      <c:pt idx="9">
                        <c:v>118292000</c:v>
                      </c:pt>
                      <c:pt idx="10">
                        <c:v>131029516</c:v>
                      </c:pt>
                      <c:pt idx="11">
                        <c:v>149995868</c:v>
                      </c:pt>
                      <c:pt idx="12">
                        <c:v>166181339</c:v>
                      </c:pt>
                      <c:pt idx="13">
                        <c:v>181437004</c:v>
                      </c:pt>
                      <c:pt idx="14">
                        <c:v>174153146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12A-46E8-A112-D4F9FEB20881}"/>
                  </c:ext>
                </c:extLst>
              </c15:ser>
            </c15:filteredLineSeries>
          </c:ext>
        </c:extLst>
      </c:lineChart>
      <c:catAx>
        <c:axId val="1248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11136"/>
        <c:crosses val="autoZero"/>
        <c:auto val="1"/>
        <c:lblAlgn val="ctr"/>
        <c:lblOffset val="100"/>
        <c:noMultiLvlLbl val="0"/>
      </c:catAx>
      <c:valAx>
        <c:axId val="12481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0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Uçak Grafiği (2007-2016)</a:t>
            </a:r>
            <a:endParaRPr lang="tr-TR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6"/>
          <c:order val="0"/>
          <c:tx>
            <c:strRef>
              <c:f>'2002-2016Seri_2017-2019Tahmin'!$A$9</c:f>
              <c:strCache>
                <c:ptCount val="1"/>
                <c:pt idx="0">
                  <c:v>Uçak Trafiği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86079205645897E-2"/>
                  <c:y val="-4.6579325494125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0D-47F5-9D2F-8B73209B95D9}"/>
                </c:ext>
              </c:extLst>
            </c:dLbl>
            <c:dLbl>
              <c:idx val="14"/>
              <c:layout>
                <c:manualLayout>
                  <c:x val="0"/>
                  <c:y val="-3.1925492659510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2B-4798-9F16-AE3E2D7851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'2002-2016Seri_2017-2019Tahmin'!$C$9:$Q$9</c:f>
              <c:numCache>
                <c:formatCode>#,##0\ \ ;[Color30]\(\-#,##0\)</c:formatCode>
                <c:ptCount val="15"/>
                <c:pt idx="0">
                  <c:v>376579</c:v>
                </c:pt>
                <c:pt idx="1">
                  <c:v>374987</c:v>
                </c:pt>
                <c:pt idx="2">
                  <c:v>449493</c:v>
                </c:pt>
                <c:pt idx="3">
                  <c:v>551980</c:v>
                </c:pt>
                <c:pt idx="4">
                  <c:v>627401</c:v>
                </c:pt>
                <c:pt idx="5">
                  <c:v>688468</c:v>
                </c:pt>
                <c:pt idx="6">
                  <c:v>741765</c:v>
                </c:pt>
                <c:pt idx="7">
                  <c:v>788469</c:v>
                </c:pt>
                <c:pt idx="8">
                  <c:v>919411</c:v>
                </c:pt>
                <c:pt idx="9">
                  <c:v>1042369</c:v>
                </c:pt>
                <c:pt idx="10">
                  <c:v>1093047</c:v>
                </c:pt>
                <c:pt idx="11">
                  <c:v>1223795</c:v>
                </c:pt>
                <c:pt idx="12">
                  <c:v>1345954</c:v>
                </c:pt>
                <c:pt idx="13">
                  <c:v>1456673</c:v>
                </c:pt>
                <c:pt idx="14">
                  <c:v>1452995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'2002-2016Seri_2017-2019Tahmin'!$B$9:$T$9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5="http://schemas.microsoft.com/office/drawing/2012/chart" uri="{02D57815-91ED-43cb-92C2-25804820EDAC}">
              <c15:categoryFilterExceptions>
                <c15:categoryFilterException>
                  <c15:sqref>'2002-2016Seri_2017-2019Tahmin'!$R$9</c15:sqref>
                  <c15:dLbl>
                    <c:idx val="14"/>
                    <c:layout>
                      <c:manualLayout>
                        <c:x val="-4.0868457949415357E-3"/>
                        <c:y val="-3.583025038009690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43A8-496A-8665-51D418BDCF28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6-E2AA-426C-84C4-F6D409433B64}"/>
            </c:ext>
          </c:extLst>
        </c:ser>
        <c:ser>
          <c:idx val="7"/>
          <c:order val="1"/>
          <c:tx>
            <c:strRef>
              <c:f>'2002-2016Seri_2017-2019Tahmin'!$A$10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'2002-2016Seri_2017-2019Tahmin'!$C$10:$Q$10</c:f>
              <c:numCache>
                <c:formatCode>#,##0\ \ ;[Color30]\(\-#,##0\)</c:formatCode>
                <c:ptCount val="15"/>
                <c:pt idx="0">
                  <c:v>157953</c:v>
                </c:pt>
                <c:pt idx="1">
                  <c:v>156582</c:v>
                </c:pt>
                <c:pt idx="2">
                  <c:v>196207</c:v>
                </c:pt>
                <c:pt idx="3">
                  <c:v>265113</c:v>
                </c:pt>
                <c:pt idx="4">
                  <c:v>341262</c:v>
                </c:pt>
                <c:pt idx="5">
                  <c:v>365177</c:v>
                </c:pt>
                <c:pt idx="6">
                  <c:v>385764</c:v>
                </c:pt>
                <c:pt idx="7">
                  <c:v>419422</c:v>
                </c:pt>
                <c:pt idx="8">
                  <c:v>497862</c:v>
                </c:pt>
                <c:pt idx="9">
                  <c:v>579488</c:v>
                </c:pt>
                <c:pt idx="10">
                  <c:v>600818</c:v>
                </c:pt>
                <c:pt idx="11">
                  <c:v>682685</c:v>
                </c:pt>
                <c:pt idx="12">
                  <c:v>754259</c:v>
                </c:pt>
                <c:pt idx="13">
                  <c:v>832958</c:v>
                </c:pt>
                <c:pt idx="14">
                  <c:v>886228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'2002-2016Seri_2017-2019Tahmin'!$B$10:$T$10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2AA-426C-84C4-F6D409433B64}"/>
            </c:ext>
          </c:extLst>
        </c:ser>
        <c:ser>
          <c:idx val="8"/>
          <c:order val="2"/>
          <c:tx>
            <c:strRef>
              <c:f>'2002-2016Seri_2017-2019Tahmin'!$A$11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'2002-2016Seri_2017-2019Tahmin'!$C$11:$Q$11</c:f>
              <c:numCache>
                <c:formatCode>#,##0\ \ ;[Color30]\(\-#,##0\)</c:formatCode>
                <c:ptCount val="15"/>
                <c:pt idx="0">
                  <c:v>218626</c:v>
                </c:pt>
                <c:pt idx="1">
                  <c:v>218405</c:v>
                </c:pt>
                <c:pt idx="2">
                  <c:v>253286</c:v>
                </c:pt>
                <c:pt idx="3">
                  <c:v>286867</c:v>
                </c:pt>
                <c:pt idx="4">
                  <c:v>286139</c:v>
                </c:pt>
                <c:pt idx="5">
                  <c:v>323291</c:v>
                </c:pt>
                <c:pt idx="6">
                  <c:v>356001</c:v>
                </c:pt>
                <c:pt idx="7">
                  <c:v>369047</c:v>
                </c:pt>
                <c:pt idx="8">
                  <c:v>421549</c:v>
                </c:pt>
                <c:pt idx="9">
                  <c:v>462881</c:v>
                </c:pt>
                <c:pt idx="10">
                  <c:v>492229</c:v>
                </c:pt>
                <c:pt idx="11">
                  <c:v>541110</c:v>
                </c:pt>
                <c:pt idx="12">
                  <c:v>591695</c:v>
                </c:pt>
                <c:pt idx="13">
                  <c:v>623715</c:v>
                </c:pt>
                <c:pt idx="14">
                  <c:v>566767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'2002-2016Seri_2017-2019Tahmin'!$B$11:$T$11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2AA-426C-84C4-F6D409433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30752"/>
        <c:axId val="13713228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'2002-2016Seri_2017-2019Tahmin'!$A$3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                                        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'2002-2016Seri_2017-2019Tahmin'!$B$3:$T$3</c15:sqref>
                        </c15:fullRef>
                        <c15:formulaRef>
                          <c15:sqref>'2002-2016Seri_2017-2019Tahmin'!$C$3:$Q$3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33783892</c:v>
                      </c:pt>
                      <c:pt idx="1">
                        <c:v>34443655</c:v>
                      </c:pt>
                      <c:pt idx="2">
                        <c:v>45057371</c:v>
                      </c:pt>
                      <c:pt idx="3">
                        <c:v>56119472</c:v>
                      </c:pt>
                      <c:pt idx="4">
                        <c:v>62271876</c:v>
                      </c:pt>
                      <c:pt idx="5">
                        <c:v>70715263</c:v>
                      </c:pt>
                      <c:pt idx="6">
                        <c:v>79887380</c:v>
                      </c:pt>
                      <c:pt idx="7">
                        <c:v>86001343</c:v>
                      </c:pt>
                      <c:pt idx="8">
                        <c:v>103536513</c:v>
                      </c:pt>
                      <c:pt idx="9">
                        <c:v>118292000</c:v>
                      </c:pt>
                      <c:pt idx="10">
                        <c:v>131029516</c:v>
                      </c:pt>
                      <c:pt idx="11">
                        <c:v>149995868</c:v>
                      </c:pt>
                      <c:pt idx="12">
                        <c:v>166181339</c:v>
                      </c:pt>
                      <c:pt idx="13">
                        <c:v>181437004</c:v>
                      </c:pt>
                      <c:pt idx="14">
                        <c:v>174153146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AA-426C-84C4-F6D409433B6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'2002-2016Seri_2017-2019Tahmin'!$B$4:$T$4</c15:sqref>
                        </c15:fullRef>
                        <c15:formulaRef>
                          <c15:sqref>'2002-2016Seri_2017-2019Tahmin'!$C$4:$Q$4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33783892</c:v>
                      </c:pt>
                      <c:pt idx="1">
                        <c:v>34443655</c:v>
                      </c:pt>
                      <c:pt idx="2">
                        <c:v>45057371</c:v>
                      </c:pt>
                      <c:pt idx="3">
                        <c:v>55572426</c:v>
                      </c:pt>
                      <c:pt idx="4">
                        <c:v>61655659</c:v>
                      </c:pt>
                      <c:pt idx="5">
                        <c:v>70296532</c:v>
                      </c:pt>
                      <c:pt idx="6">
                        <c:v>79438289</c:v>
                      </c:pt>
                      <c:pt idx="7">
                        <c:v>85508508</c:v>
                      </c:pt>
                      <c:pt idx="8">
                        <c:v>102800392</c:v>
                      </c:pt>
                      <c:pt idx="9">
                        <c:v>117620469</c:v>
                      </c:pt>
                      <c:pt idx="10">
                        <c:v>130351620</c:v>
                      </c:pt>
                      <c:pt idx="11">
                        <c:v>149430421</c:v>
                      </c:pt>
                      <c:pt idx="12">
                        <c:v>165720234</c:v>
                      </c:pt>
                      <c:pt idx="13">
                        <c:v>181074531</c:v>
                      </c:pt>
                      <c:pt idx="14">
                        <c:v>173743537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E2AA-426C-84C4-F6D409433B6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'2002-2016Seri_2017-2019Tahmin'!$B$5:$T$5</c15:sqref>
                        </c15:fullRef>
                        <c15:formulaRef>
                          <c15:sqref>'2002-2016Seri_2017-2019Tahmin'!$C$5:$Q$5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8729279</c:v>
                      </c:pt>
                      <c:pt idx="1">
                        <c:v>9147439</c:v>
                      </c:pt>
                      <c:pt idx="2">
                        <c:v>14460864</c:v>
                      </c:pt>
                      <c:pt idx="3">
                        <c:v>20529469</c:v>
                      </c:pt>
                      <c:pt idx="4">
                        <c:v>28774857</c:v>
                      </c:pt>
                      <c:pt idx="5">
                        <c:v>31949341</c:v>
                      </c:pt>
                      <c:pt idx="6">
                        <c:v>35832776</c:v>
                      </c:pt>
                      <c:pt idx="7">
                        <c:v>41226959</c:v>
                      </c:pt>
                      <c:pt idx="8">
                        <c:v>50575426</c:v>
                      </c:pt>
                      <c:pt idx="9">
                        <c:v>58258324</c:v>
                      </c:pt>
                      <c:pt idx="10">
                        <c:v>64721316</c:v>
                      </c:pt>
                      <c:pt idx="11">
                        <c:v>76148526</c:v>
                      </c:pt>
                      <c:pt idx="12">
                        <c:v>85416166</c:v>
                      </c:pt>
                      <c:pt idx="13">
                        <c:v>97041210</c:v>
                      </c:pt>
                      <c:pt idx="14">
                        <c:v>102499358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2AA-426C-84C4-F6D409433B6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'2002-2016Seri_2017-2019Tahmin'!$B$6:$T$6</c15:sqref>
                        </c15:fullRef>
                        <c15:formulaRef>
                          <c15:sqref>'2002-2016Seri_2017-2019Tahmin'!$C$6:$Q$6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25054613</c:v>
                      </c:pt>
                      <c:pt idx="1">
                        <c:v>25296216</c:v>
                      </c:pt>
                      <c:pt idx="2">
                        <c:v>30596507</c:v>
                      </c:pt>
                      <c:pt idx="3">
                        <c:v>35042957</c:v>
                      </c:pt>
                      <c:pt idx="4">
                        <c:v>32880802</c:v>
                      </c:pt>
                      <c:pt idx="5">
                        <c:v>38347191</c:v>
                      </c:pt>
                      <c:pt idx="6">
                        <c:v>43605513</c:v>
                      </c:pt>
                      <c:pt idx="7">
                        <c:v>44281549</c:v>
                      </c:pt>
                      <c:pt idx="8">
                        <c:v>52224966</c:v>
                      </c:pt>
                      <c:pt idx="9">
                        <c:v>59362145</c:v>
                      </c:pt>
                      <c:pt idx="10">
                        <c:v>65630304</c:v>
                      </c:pt>
                      <c:pt idx="11">
                        <c:v>73281895</c:v>
                      </c:pt>
                      <c:pt idx="12">
                        <c:v>80304068</c:v>
                      </c:pt>
                      <c:pt idx="13">
                        <c:v>84033321</c:v>
                      </c:pt>
                      <c:pt idx="14">
                        <c:v>71244179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2AA-426C-84C4-F6D409433B6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'2002-2016Seri_2017-2019Tahmin'!$B$7:$T$7</c15:sqref>
                        </c15:fullRef>
                        <c15:formulaRef>
                          <c15:sqref>'2002-2016Seri_2017-2019Tahmin'!$C$7:$Q$7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3">
                        <c:v>547046</c:v>
                      </c:pt>
                      <c:pt idx="4">
                        <c:v>616217</c:v>
                      </c:pt>
                      <c:pt idx="5">
                        <c:v>418731</c:v>
                      </c:pt>
                      <c:pt idx="6">
                        <c:v>449091</c:v>
                      </c:pt>
                      <c:pt idx="7">
                        <c:v>492835</c:v>
                      </c:pt>
                      <c:pt idx="8">
                        <c:v>736121</c:v>
                      </c:pt>
                      <c:pt idx="9">
                        <c:v>671531</c:v>
                      </c:pt>
                      <c:pt idx="10">
                        <c:v>677896</c:v>
                      </c:pt>
                      <c:pt idx="11">
                        <c:v>565447</c:v>
                      </c:pt>
                      <c:pt idx="12">
                        <c:v>461105</c:v>
                      </c:pt>
                      <c:pt idx="13">
                        <c:v>362473</c:v>
                      </c:pt>
                      <c:pt idx="14">
                        <c:v>409609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2AA-426C-84C4-F6D409433B64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'2002-2016Seri_2017-2019Tahmin'!$B$8:$T$8</c15:sqref>
                        </c15:fullRef>
                        <c15:formulaRef>
                          <c15:sqref>'2002-2016Seri_2017-2019Tahmin'!$C$8:$Q$8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532531</c:v>
                      </c:pt>
                      <c:pt idx="1">
                        <c:v>529205</c:v>
                      </c:pt>
                      <c:pt idx="2">
                        <c:v>640549</c:v>
                      </c:pt>
                      <c:pt idx="3">
                        <c:v>757983</c:v>
                      </c:pt>
                      <c:pt idx="4">
                        <c:v>852175</c:v>
                      </c:pt>
                      <c:pt idx="5">
                        <c:v>935567</c:v>
                      </c:pt>
                      <c:pt idx="6">
                        <c:v>1010937</c:v>
                      </c:pt>
                      <c:pt idx="7">
                        <c:v>1066053</c:v>
                      </c:pt>
                      <c:pt idx="8">
                        <c:v>1213125</c:v>
                      </c:pt>
                      <c:pt idx="9">
                        <c:v>1335185</c:v>
                      </c:pt>
                      <c:pt idx="10">
                        <c:v>1376486</c:v>
                      </c:pt>
                      <c:pt idx="11">
                        <c:v>1504973</c:v>
                      </c:pt>
                      <c:pt idx="12">
                        <c:v>1678971</c:v>
                      </c:pt>
                      <c:pt idx="13">
                        <c:v>1814958</c:v>
                      </c:pt>
                      <c:pt idx="14">
                        <c:v>1829908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2AA-426C-84C4-F6D409433B64}"/>
                  </c:ext>
                </c:extLst>
              </c15:ser>
            </c15:filteredLineSeries>
          </c:ext>
        </c:extLst>
      </c:lineChart>
      <c:catAx>
        <c:axId val="13713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132288"/>
        <c:crosses val="autoZero"/>
        <c:auto val="1"/>
        <c:lblAlgn val="ctr"/>
        <c:lblOffset val="100"/>
        <c:noMultiLvlLbl val="0"/>
      </c:catAx>
      <c:valAx>
        <c:axId val="13713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13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Yük (Kargo+Posta+Bagaj) Grafiği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(2007-2016)</a:t>
            </a:r>
            <a:endParaRPr lang="tr-TR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'2002-2016Seri_2017-2019Tahmin'!$A$13</c:f>
              <c:strCache>
                <c:ptCount val="1"/>
                <c:pt idx="0">
                  <c:v>Yük Trafiği                                                 (Kargo+Posta+Bagaj) (Ton)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5267906603677857E-2"/>
                  <c:y val="-3.46658012044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C1-4654-AF2F-6263D8C770B1}"/>
                </c:ext>
              </c:extLst>
            </c:dLbl>
            <c:dLbl>
              <c:idx val="14"/>
              <c:layout>
                <c:manualLayout>
                  <c:x val="-1.8048504716912757E-3"/>
                  <c:y val="-3.4665801204459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5C7-4BC5-9590-816C95205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'2002-2016Seri_2017-2019Tahmin'!$C$13:$Q$13</c:f>
              <c:numCache>
                <c:formatCode>#,##0\ \ ;[Color30]\(\-#,##0\)</c:formatCode>
                <c:ptCount val="15"/>
                <c:pt idx="0">
                  <c:v>896865</c:v>
                </c:pt>
                <c:pt idx="1">
                  <c:v>964080</c:v>
                </c:pt>
                <c:pt idx="2">
                  <c:v>1164349</c:v>
                </c:pt>
                <c:pt idx="3">
                  <c:v>1304241</c:v>
                </c:pt>
                <c:pt idx="4">
                  <c:v>1360550</c:v>
                </c:pt>
                <c:pt idx="5">
                  <c:v>1546184</c:v>
                </c:pt>
                <c:pt idx="6">
                  <c:v>1644014</c:v>
                </c:pt>
                <c:pt idx="7">
                  <c:v>1726345</c:v>
                </c:pt>
                <c:pt idx="8">
                  <c:v>2021076</c:v>
                </c:pt>
                <c:pt idx="9">
                  <c:v>2249473.2350000003</c:v>
                </c:pt>
                <c:pt idx="10">
                  <c:v>2249133</c:v>
                </c:pt>
                <c:pt idx="11">
                  <c:v>2595317</c:v>
                </c:pt>
                <c:pt idx="12">
                  <c:v>2893000.13</c:v>
                </c:pt>
                <c:pt idx="13">
                  <c:v>3072831</c:v>
                </c:pt>
                <c:pt idx="14">
                  <c:v>3076913.6990000103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'2002-2016Seri_2017-2019Tahmin'!$B$13:$T$13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C5C7-4BC5-9590-816C952056B7}"/>
            </c:ext>
          </c:extLst>
        </c:ser>
        <c:ser>
          <c:idx val="11"/>
          <c:order val="1"/>
          <c:tx>
            <c:strRef>
              <c:f>'2002-2016Seri_2017-2019Tahmin'!$A$14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'2002-2016Seri_2017-2019Tahmin'!$C$14:$Q$14</c:f>
              <c:numCache>
                <c:formatCode>#,##0\ \ ;[Color30]\(\-#,##0\)</c:formatCode>
                <c:ptCount val="15"/>
                <c:pt idx="0">
                  <c:v>181262</c:v>
                </c:pt>
                <c:pt idx="1">
                  <c:v>188979</c:v>
                </c:pt>
                <c:pt idx="2">
                  <c:v>262790</c:v>
                </c:pt>
                <c:pt idx="3">
                  <c:v>324597</c:v>
                </c:pt>
                <c:pt idx="4">
                  <c:v>389206</c:v>
                </c:pt>
                <c:pt idx="5">
                  <c:v>414294</c:v>
                </c:pt>
                <c:pt idx="6">
                  <c:v>424555</c:v>
                </c:pt>
                <c:pt idx="7">
                  <c:v>484833</c:v>
                </c:pt>
                <c:pt idx="8">
                  <c:v>554710</c:v>
                </c:pt>
                <c:pt idx="9">
                  <c:v>617834.58899999992</c:v>
                </c:pt>
                <c:pt idx="10">
                  <c:v>633076</c:v>
                </c:pt>
                <c:pt idx="11">
                  <c:v>744028</c:v>
                </c:pt>
                <c:pt idx="12">
                  <c:v>810858</c:v>
                </c:pt>
                <c:pt idx="13">
                  <c:v>871327</c:v>
                </c:pt>
                <c:pt idx="14">
                  <c:v>857335.19500000263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'2002-2016Seri_2017-2019Tahmin'!$B$14:$T$14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5C7-4BC5-9590-816C952056B7}"/>
            </c:ext>
          </c:extLst>
        </c:ser>
        <c:ser>
          <c:idx val="12"/>
          <c:order val="2"/>
          <c:tx>
            <c:strRef>
              <c:f>'2002-2016Seri_2017-2019Tahmin'!$A$15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'2002-2016Seri_2017-2019Tahmin'!$C$15:$Q$15</c:f>
              <c:numCache>
                <c:formatCode>#,##0\ \ ;[Color30]\(\-#,##0\)</c:formatCode>
                <c:ptCount val="15"/>
                <c:pt idx="0">
                  <c:v>715603</c:v>
                </c:pt>
                <c:pt idx="1">
                  <c:v>775101</c:v>
                </c:pt>
                <c:pt idx="2">
                  <c:v>901559</c:v>
                </c:pt>
                <c:pt idx="3">
                  <c:v>979644</c:v>
                </c:pt>
                <c:pt idx="4">
                  <c:v>971344</c:v>
                </c:pt>
                <c:pt idx="5">
                  <c:v>1131890</c:v>
                </c:pt>
                <c:pt idx="6">
                  <c:v>1219459</c:v>
                </c:pt>
                <c:pt idx="7">
                  <c:v>1241512</c:v>
                </c:pt>
                <c:pt idx="8">
                  <c:v>1466366</c:v>
                </c:pt>
                <c:pt idx="9">
                  <c:v>1631638.6460000002</c:v>
                </c:pt>
                <c:pt idx="10">
                  <c:v>1616057</c:v>
                </c:pt>
                <c:pt idx="11">
                  <c:v>1851289</c:v>
                </c:pt>
                <c:pt idx="12">
                  <c:v>2082142.13</c:v>
                </c:pt>
                <c:pt idx="13">
                  <c:v>2201504</c:v>
                </c:pt>
                <c:pt idx="14">
                  <c:v>2219578.5040000076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'2002-2016Seri_2017-2019Tahmin'!$B$15:$T$15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5C7-4BC5-9590-816C95205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48704"/>
        <c:axId val="13785024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'2002-2016Seri_2017-2019Tahmin'!$A$3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                                        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'2002-2016Seri_2017-2019Tahmin'!$B$3:$T$3</c15:sqref>
                        </c15:fullRef>
                        <c15:formulaRef>
                          <c15:sqref>'2002-2016Seri_2017-2019Tahmin'!$C$3:$Q$3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33783892</c:v>
                      </c:pt>
                      <c:pt idx="1">
                        <c:v>34443655</c:v>
                      </c:pt>
                      <c:pt idx="2">
                        <c:v>45057371</c:v>
                      </c:pt>
                      <c:pt idx="3">
                        <c:v>56119472</c:v>
                      </c:pt>
                      <c:pt idx="4">
                        <c:v>62271876</c:v>
                      </c:pt>
                      <c:pt idx="5">
                        <c:v>70715263</c:v>
                      </c:pt>
                      <c:pt idx="6">
                        <c:v>79887380</c:v>
                      </c:pt>
                      <c:pt idx="7">
                        <c:v>86001343</c:v>
                      </c:pt>
                      <c:pt idx="8">
                        <c:v>103536513</c:v>
                      </c:pt>
                      <c:pt idx="9">
                        <c:v>118292000</c:v>
                      </c:pt>
                      <c:pt idx="10">
                        <c:v>131029516</c:v>
                      </c:pt>
                      <c:pt idx="11">
                        <c:v>149995868</c:v>
                      </c:pt>
                      <c:pt idx="12">
                        <c:v>166181339</c:v>
                      </c:pt>
                      <c:pt idx="13">
                        <c:v>181437004</c:v>
                      </c:pt>
                      <c:pt idx="14">
                        <c:v>174153146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5C7-4BC5-9590-816C952056B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'2002-2016Seri_2017-2019Tahmin'!$B$4:$T$4</c15:sqref>
                        </c15:fullRef>
                        <c15:formulaRef>
                          <c15:sqref>'2002-2016Seri_2017-2019Tahmin'!$C$4:$Q$4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33783892</c:v>
                      </c:pt>
                      <c:pt idx="1">
                        <c:v>34443655</c:v>
                      </c:pt>
                      <c:pt idx="2">
                        <c:v>45057371</c:v>
                      </c:pt>
                      <c:pt idx="3">
                        <c:v>55572426</c:v>
                      </c:pt>
                      <c:pt idx="4">
                        <c:v>61655659</c:v>
                      </c:pt>
                      <c:pt idx="5">
                        <c:v>70296532</c:v>
                      </c:pt>
                      <c:pt idx="6">
                        <c:v>79438289</c:v>
                      </c:pt>
                      <c:pt idx="7">
                        <c:v>85508508</c:v>
                      </c:pt>
                      <c:pt idx="8">
                        <c:v>102800392</c:v>
                      </c:pt>
                      <c:pt idx="9">
                        <c:v>117620469</c:v>
                      </c:pt>
                      <c:pt idx="10">
                        <c:v>130351620</c:v>
                      </c:pt>
                      <c:pt idx="11">
                        <c:v>149430421</c:v>
                      </c:pt>
                      <c:pt idx="12">
                        <c:v>165720234</c:v>
                      </c:pt>
                      <c:pt idx="13">
                        <c:v>181074531</c:v>
                      </c:pt>
                      <c:pt idx="14">
                        <c:v>173743537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5C7-4BC5-9590-816C952056B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'2002-2016Seri_2017-2019Tahmin'!$B$5:$T$5</c15:sqref>
                        </c15:fullRef>
                        <c15:formulaRef>
                          <c15:sqref>'2002-2016Seri_2017-2019Tahmin'!$C$5:$Q$5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8729279</c:v>
                      </c:pt>
                      <c:pt idx="1">
                        <c:v>9147439</c:v>
                      </c:pt>
                      <c:pt idx="2">
                        <c:v>14460864</c:v>
                      </c:pt>
                      <c:pt idx="3">
                        <c:v>20529469</c:v>
                      </c:pt>
                      <c:pt idx="4">
                        <c:v>28774857</c:v>
                      </c:pt>
                      <c:pt idx="5">
                        <c:v>31949341</c:v>
                      </c:pt>
                      <c:pt idx="6">
                        <c:v>35832776</c:v>
                      </c:pt>
                      <c:pt idx="7">
                        <c:v>41226959</c:v>
                      </c:pt>
                      <c:pt idx="8">
                        <c:v>50575426</c:v>
                      </c:pt>
                      <c:pt idx="9">
                        <c:v>58258324</c:v>
                      </c:pt>
                      <c:pt idx="10">
                        <c:v>64721316</c:v>
                      </c:pt>
                      <c:pt idx="11">
                        <c:v>76148526</c:v>
                      </c:pt>
                      <c:pt idx="12">
                        <c:v>85416166</c:v>
                      </c:pt>
                      <c:pt idx="13">
                        <c:v>97041210</c:v>
                      </c:pt>
                      <c:pt idx="14">
                        <c:v>102499358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5C7-4BC5-9590-816C952056B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'2002-2016Seri_2017-2019Tahmin'!$B$6:$T$6</c15:sqref>
                        </c15:fullRef>
                        <c15:formulaRef>
                          <c15:sqref>'2002-2016Seri_2017-2019Tahmin'!$C$6:$Q$6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25054613</c:v>
                      </c:pt>
                      <c:pt idx="1">
                        <c:v>25296216</c:v>
                      </c:pt>
                      <c:pt idx="2">
                        <c:v>30596507</c:v>
                      </c:pt>
                      <c:pt idx="3">
                        <c:v>35042957</c:v>
                      </c:pt>
                      <c:pt idx="4">
                        <c:v>32880802</c:v>
                      </c:pt>
                      <c:pt idx="5">
                        <c:v>38347191</c:v>
                      </c:pt>
                      <c:pt idx="6">
                        <c:v>43605513</c:v>
                      </c:pt>
                      <c:pt idx="7">
                        <c:v>44281549</c:v>
                      </c:pt>
                      <c:pt idx="8">
                        <c:v>52224966</c:v>
                      </c:pt>
                      <c:pt idx="9">
                        <c:v>59362145</c:v>
                      </c:pt>
                      <c:pt idx="10">
                        <c:v>65630304</c:v>
                      </c:pt>
                      <c:pt idx="11">
                        <c:v>73281895</c:v>
                      </c:pt>
                      <c:pt idx="12">
                        <c:v>80304068</c:v>
                      </c:pt>
                      <c:pt idx="13">
                        <c:v>84033321</c:v>
                      </c:pt>
                      <c:pt idx="14">
                        <c:v>71244179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5C7-4BC5-9590-816C952056B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'2002-2016Seri_2017-2019Tahmin'!$B$7:$T$7</c15:sqref>
                        </c15:fullRef>
                        <c15:formulaRef>
                          <c15:sqref>'2002-2016Seri_2017-2019Tahmin'!$C$7:$Q$7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3">
                        <c:v>547046</c:v>
                      </c:pt>
                      <c:pt idx="4">
                        <c:v>616217</c:v>
                      </c:pt>
                      <c:pt idx="5">
                        <c:v>418731</c:v>
                      </c:pt>
                      <c:pt idx="6">
                        <c:v>449091</c:v>
                      </c:pt>
                      <c:pt idx="7">
                        <c:v>492835</c:v>
                      </c:pt>
                      <c:pt idx="8">
                        <c:v>736121</c:v>
                      </c:pt>
                      <c:pt idx="9">
                        <c:v>671531</c:v>
                      </c:pt>
                      <c:pt idx="10">
                        <c:v>677896</c:v>
                      </c:pt>
                      <c:pt idx="11">
                        <c:v>565447</c:v>
                      </c:pt>
                      <c:pt idx="12">
                        <c:v>461105</c:v>
                      </c:pt>
                      <c:pt idx="13">
                        <c:v>362473</c:v>
                      </c:pt>
                      <c:pt idx="14">
                        <c:v>409609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5C7-4BC5-9590-816C952056B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'2002-2016Seri_2017-2019Tahmin'!$B$8:$T$8</c15:sqref>
                        </c15:fullRef>
                        <c15:formulaRef>
                          <c15:sqref>'2002-2016Seri_2017-2019Tahmin'!$C$8:$Q$8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532531</c:v>
                      </c:pt>
                      <c:pt idx="1">
                        <c:v>529205</c:v>
                      </c:pt>
                      <c:pt idx="2">
                        <c:v>640549</c:v>
                      </c:pt>
                      <c:pt idx="3">
                        <c:v>757983</c:v>
                      </c:pt>
                      <c:pt idx="4">
                        <c:v>852175</c:v>
                      </c:pt>
                      <c:pt idx="5">
                        <c:v>935567</c:v>
                      </c:pt>
                      <c:pt idx="6">
                        <c:v>1010937</c:v>
                      </c:pt>
                      <c:pt idx="7">
                        <c:v>1066053</c:v>
                      </c:pt>
                      <c:pt idx="8">
                        <c:v>1213125</c:v>
                      </c:pt>
                      <c:pt idx="9">
                        <c:v>1335185</c:v>
                      </c:pt>
                      <c:pt idx="10">
                        <c:v>1376486</c:v>
                      </c:pt>
                      <c:pt idx="11">
                        <c:v>1504973</c:v>
                      </c:pt>
                      <c:pt idx="12">
                        <c:v>1678971</c:v>
                      </c:pt>
                      <c:pt idx="13">
                        <c:v>1814958</c:v>
                      </c:pt>
                      <c:pt idx="14">
                        <c:v>1829908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5C7-4BC5-9590-816C952056B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'2002-2016Seri_2017-2019Tahmin'!$A$9</c15:sqref>
                        </c15:formulaRef>
                      </c:ext>
                    </c:extLst>
                    <c:strCache>
                      <c:ptCount val="1"/>
                      <c:pt idx="0">
                        <c:v>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'2002-2016Seri_2017-2019Tahmin'!$B$9:$T$9</c15:sqref>
                        </c15:fullRef>
                        <c15:formulaRef>
                          <c15:sqref>'2002-2016Seri_2017-2019Tahmin'!$C$9:$Q$9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376579</c:v>
                      </c:pt>
                      <c:pt idx="1">
                        <c:v>374987</c:v>
                      </c:pt>
                      <c:pt idx="2">
                        <c:v>449493</c:v>
                      </c:pt>
                      <c:pt idx="3">
                        <c:v>551980</c:v>
                      </c:pt>
                      <c:pt idx="4">
                        <c:v>627401</c:v>
                      </c:pt>
                      <c:pt idx="5">
                        <c:v>688468</c:v>
                      </c:pt>
                      <c:pt idx="6">
                        <c:v>741765</c:v>
                      </c:pt>
                      <c:pt idx="7">
                        <c:v>788469</c:v>
                      </c:pt>
                      <c:pt idx="8">
                        <c:v>919411</c:v>
                      </c:pt>
                      <c:pt idx="9">
                        <c:v>1042369</c:v>
                      </c:pt>
                      <c:pt idx="10">
                        <c:v>1093047</c:v>
                      </c:pt>
                      <c:pt idx="11">
                        <c:v>1223795</c:v>
                      </c:pt>
                      <c:pt idx="12">
                        <c:v>1345954</c:v>
                      </c:pt>
                      <c:pt idx="13">
                        <c:v>1456673</c:v>
                      </c:pt>
                      <c:pt idx="14">
                        <c:v>1452995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5C7-4BC5-9590-816C952056B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'2002-2016Seri_2017-2019Tahmin'!$A$10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'2002-2016Seri_2017-2019Tahmin'!$B$10:$T$10</c15:sqref>
                        </c15:fullRef>
                        <c15:formulaRef>
                          <c15:sqref>'2002-2016Seri_2017-2019Tahmin'!$C$10:$Q$10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157953</c:v>
                      </c:pt>
                      <c:pt idx="1">
                        <c:v>156582</c:v>
                      </c:pt>
                      <c:pt idx="2">
                        <c:v>196207</c:v>
                      </c:pt>
                      <c:pt idx="3">
                        <c:v>265113</c:v>
                      </c:pt>
                      <c:pt idx="4">
                        <c:v>341262</c:v>
                      </c:pt>
                      <c:pt idx="5">
                        <c:v>365177</c:v>
                      </c:pt>
                      <c:pt idx="6">
                        <c:v>385764</c:v>
                      </c:pt>
                      <c:pt idx="7">
                        <c:v>419422</c:v>
                      </c:pt>
                      <c:pt idx="8">
                        <c:v>497862</c:v>
                      </c:pt>
                      <c:pt idx="9">
                        <c:v>579488</c:v>
                      </c:pt>
                      <c:pt idx="10">
                        <c:v>600818</c:v>
                      </c:pt>
                      <c:pt idx="11">
                        <c:v>682685</c:v>
                      </c:pt>
                      <c:pt idx="12">
                        <c:v>754259</c:v>
                      </c:pt>
                      <c:pt idx="13">
                        <c:v>832958</c:v>
                      </c:pt>
                      <c:pt idx="14">
                        <c:v>886228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5C7-4BC5-9590-816C952056B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'2002-2016Seri_2017-2019Tahmin'!$A$11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'2002-2016Seri_2017-2019Tahmin'!$B$11:$T$11</c15:sqref>
                        </c15:fullRef>
                        <c15:formulaRef>
                          <c15:sqref>'2002-2016Seri_2017-2019Tahmin'!$C$11:$Q$11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218626</c:v>
                      </c:pt>
                      <c:pt idx="1">
                        <c:v>218405</c:v>
                      </c:pt>
                      <c:pt idx="2">
                        <c:v>253286</c:v>
                      </c:pt>
                      <c:pt idx="3">
                        <c:v>286867</c:v>
                      </c:pt>
                      <c:pt idx="4">
                        <c:v>286139</c:v>
                      </c:pt>
                      <c:pt idx="5">
                        <c:v>323291</c:v>
                      </c:pt>
                      <c:pt idx="6">
                        <c:v>356001</c:v>
                      </c:pt>
                      <c:pt idx="7">
                        <c:v>369047</c:v>
                      </c:pt>
                      <c:pt idx="8">
                        <c:v>421549</c:v>
                      </c:pt>
                      <c:pt idx="9">
                        <c:v>462881</c:v>
                      </c:pt>
                      <c:pt idx="10">
                        <c:v>492229</c:v>
                      </c:pt>
                      <c:pt idx="11">
                        <c:v>541110</c:v>
                      </c:pt>
                      <c:pt idx="12">
                        <c:v>591695</c:v>
                      </c:pt>
                      <c:pt idx="13">
                        <c:v>623715</c:v>
                      </c:pt>
                      <c:pt idx="14">
                        <c:v>566767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5C7-4BC5-9590-816C952056B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'2002-2016Seri_2017-2019Tahmin'!$A$12</c15:sqref>
                        </c15:formulaRef>
                      </c:ext>
                    </c:extLst>
                    <c:strCache>
                      <c:ptCount val="1"/>
                      <c:pt idx="0">
                        <c:v>Overflight 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'2002-2016Seri_2017-2019Tahmin'!$B$2:$T$2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strCach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'2002-2016Seri_2017-2019Tahmin'!$B$12:$T$12</c15:sqref>
                        </c15:fullRef>
                        <c15:formulaRef>
                          <c15:sqref>'2002-2016Seri_2017-2019Tahmin'!$C$12:$Q$12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155952</c:v>
                      </c:pt>
                      <c:pt idx="1">
                        <c:v>154218</c:v>
                      </c:pt>
                      <c:pt idx="2">
                        <c:v>191056</c:v>
                      </c:pt>
                      <c:pt idx="3">
                        <c:v>206003</c:v>
                      </c:pt>
                      <c:pt idx="4">
                        <c:v>224774</c:v>
                      </c:pt>
                      <c:pt idx="5">
                        <c:v>247099</c:v>
                      </c:pt>
                      <c:pt idx="6">
                        <c:v>269172</c:v>
                      </c:pt>
                      <c:pt idx="7">
                        <c:v>277584</c:v>
                      </c:pt>
                      <c:pt idx="8">
                        <c:v>293714</c:v>
                      </c:pt>
                      <c:pt idx="9">
                        <c:v>292816</c:v>
                      </c:pt>
                      <c:pt idx="10">
                        <c:v>283439</c:v>
                      </c:pt>
                      <c:pt idx="11">
                        <c:v>281178</c:v>
                      </c:pt>
                      <c:pt idx="12">
                        <c:v>333017</c:v>
                      </c:pt>
                      <c:pt idx="13">
                        <c:v>358285</c:v>
                      </c:pt>
                      <c:pt idx="14">
                        <c:v>376913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5C7-4BC5-9590-816C952056B7}"/>
                  </c:ext>
                </c:extLst>
              </c15:ser>
            </c15:filteredLineSeries>
          </c:ext>
        </c:extLst>
      </c:lineChart>
      <c:catAx>
        <c:axId val="1378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850240"/>
        <c:crosses val="autoZero"/>
        <c:auto val="1"/>
        <c:lblAlgn val="ctr"/>
        <c:lblOffset val="100"/>
        <c:noMultiLvlLbl val="0"/>
      </c:catAx>
      <c:valAx>
        <c:axId val="13785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 \ ;[Color30]\(\-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7848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Son On Yıllık Türkiye Geneli Havalimanları Kargo Grafiği </a:t>
            </a:r>
            <a:endParaRPr lang="tr-TR" sz="11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baseline="0">
                <a:effectLst/>
              </a:rPr>
              <a:t>(2007-2016)</a:t>
            </a:r>
            <a:endParaRPr lang="tr-TR" sz="1100">
              <a:effectLst/>
            </a:endParaRPr>
          </a:p>
        </c:rich>
      </c:tx>
      <c:layout>
        <c:manualLayout>
          <c:xMode val="edge"/>
          <c:yMode val="edge"/>
          <c:x val="0.18377984447157039"/>
          <c:y val="3.535521552066122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3"/>
          <c:order val="0"/>
          <c:tx>
            <c:strRef>
              <c:f>'2002-2016Seri_2017-2019Tahmin'!$A$16</c:f>
              <c:strCache>
                <c:ptCount val="1"/>
                <c:pt idx="0">
                  <c:v>Kargo Trafiği                            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FE-4C28-A88B-D8B880209A00}"/>
                </c:ext>
              </c:extLst>
            </c:dLbl>
            <c:dLbl>
              <c:idx val="14"/>
              <c:layout>
                <c:manualLayout>
                  <c:x val="-1.9358740944072446E-3"/>
                  <c:y val="-2.12131293123967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90-40AD-AD41-87119EA402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'2002-2016Seri_2017-2019Tahmin'!$B$2:$Q$2</c15:sqref>
                  </c15:fullRef>
                </c:ext>
              </c:extLst>
            </c:numRef>
          </c:cat>
          <c:val>
            <c:numRef>
              <c:f>'2002-2016Seri_2017-2019Tahmin'!$C$16:$Q$16</c:f>
              <c:numCache>
                <c:formatCode>_-* #,##0\ _T_L_-;\-* #,##0\ _T_L_-;_-* "-"??\ _T_L_-;_-@_-</c:formatCode>
                <c:ptCount val="15"/>
                <c:pt idx="0">
                  <c:v>251987</c:v>
                </c:pt>
                <c:pt idx="1">
                  <c:v>276283</c:v>
                </c:pt>
                <c:pt idx="2">
                  <c:v>324588</c:v>
                </c:pt>
                <c:pt idx="3">
                  <c:v>331116</c:v>
                </c:pt>
                <c:pt idx="4">
                  <c:v>357221</c:v>
                </c:pt>
                <c:pt idx="5">
                  <c:v>395831</c:v>
                </c:pt>
                <c:pt idx="6">
                  <c:v>402039</c:v>
                </c:pt>
                <c:pt idx="7">
                  <c:v>425228</c:v>
                </c:pt>
                <c:pt idx="8">
                  <c:v>541357</c:v>
                </c:pt>
                <c:pt idx="9">
                  <c:v>584475</c:v>
                </c:pt>
                <c:pt idx="10">
                  <c:v>624058</c:v>
                </c:pt>
                <c:pt idx="11">
                  <c:v>731962</c:v>
                </c:pt>
                <c:pt idx="12">
                  <c:v>842241.49300000002</c:v>
                </c:pt>
                <c:pt idx="13">
                  <c:v>904761.75699999998</c:v>
                </c:pt>
                <c:pt idx="14" formatCode="#,##0\ \ ;[Color30]\(\-#,##0\)">
                  <c:v>1032943.4029999997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'2002-2016Seri_2017-2019Tahmin'!$B$16:$Q$16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5E90-40AD-AD41-87119EA402A7}"/>
            </c:ext>
          </c:extLst>
        </c:ser>
        <c:ser>
          <c:idx val="14"/>
          <c:order val="1"/>
          <c:tx>
            <c:strRef>
              <c:f>'2002-2016Seri_2017-2019Tahmin'!$A$17</c:f>
              <c:strCache>
                <c:ptCount val="1"/>
                <c:pt idx="0">
                  <c:v>    - İç Hat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'2002-2016Seri_2017-2019Tahmin'!$B$2:$Q$2</c15:sqref>
                  </c15:fullRef>
                </c:ext>
              </c:extLst>
            </c:numRef>
          </c:cat>
          <c:val>
            <c:numRef>
              <c:f>'2002-2016Seri_2017-2019Tahmin'!$C$17:$Q$17</c:f>
              <c:numCache>
                <c:formatCode>#,##0\ \ ;[Color30]\(\-#,##0\)</c:formatCode>
                <c:ptCount val="15"/>
                <c:pt idx="0">
                  <c:v>53640</c:v>
                </c:pt>
                <c:pt idx="1">
                  <c:v>54104</c:v>
                </c:pt>
                <c:pt idx="2">
                  <c:v>70998</c:v>
                </c:pt>
                <c:pt idx="3">
                  <c:v>72204</c:v>
                </c:pt>
                <c:pt idx="4">
                  <c:v>70698</c:v>
                </c:pt>
                <c:pt idx="5">
                  <c:v>73252</c:v>
                </c:pt>
                <c:pt idx="6">
                  <c:v>66554</c:v>
                </c:pt>
                <c:pt idx="7">
                  <c:v>64518</c:v>
                </c:pt>
                <c:pt idx="8">
                  <c:v>71216</c:v>
                </c:pt>
                <c:pt idx="9">
                  <c:v>76269</c:v>
                </c:pt>
                <c:pt idx="10">
                  <c:v>84431</c:v>
                </c:pt>
                <c:pt idx="11">
                  <c:v>100097</c:v>
                </c:pt>
                <c:pt idx="12">
                  <c:v>104941.1</c:v>
                </c:pt>
                <c:pt idx="13">
                  <c:v>101447.36700000001</c:v>
                </c:pt>
                <c:pt idx="14">
                  <c:v>81587.263999999996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'2002-2016Seri_2017-2019Tahmin'!$B$17:$Q$17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5E90-40AD-AD41-87119EA402A7}"/>
            </c:ext>
          </c:extLst>
        </c:ser>
        <c:ser>
          <c:idx val="15"/>
          <c:order val="2"/>
          <c:tx>
            <c:strRef>
              <c:f>'2002-2016Seri_2017-2019Tahmin'!$A$18</c:f>
              <c:strCache>
                <c:ptCount val="1"/>
                <c:pt idx="0">
                  <c:v>    - Dış Hat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'2002-2016Seri_2017-2019Tahmin'!$C$2:$Q$2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'2002-2016Seri_2017-2019Tahmin'!$B$2:$Q$2</c15:sqref>
                  </c15:fullRef>
                </c:ext>
              </c:extLst>
            </c:numRef>
          </c:cat>
          <c:val>
            <c:numRef>
              <c:f>'2002-2016Seri_2017-2019Tahmin'!$C$18:$Q$18</c:f>
              <c:numCache>
                <c:formatCode>#,##0\ \ ;[Color30]\(\-#,##0\)</c:formatCode>
                <c:ptCount val="15"/>
                <c:pt idx="0">
                  <c:v>198347</c:v>
                </c:pt>
                <c:pt idx="1">
                  <c:v>222179</c:v>
                </c:pt>
                <c:pt idx="2">
                  <c:v>253590</c:v>
                </c:pt>
                <c:pt idx="3">
                  <c:v>258912</c:v>
                </c:pt>
                <c:pt idx="4">
                  <c:v>286523</c:v>
                </c:pt>
                <c:pt idx="5">
                  <c:v>322579</c:v>
                </c:pt>
                <c:pt idx="6">
                  <c:v>335485</c:v>
                </c:pt>
                <c:pt idx="7">
                  <c:v>360710</c:v>
                </c:pt>
                <c:pt idx="8">
                  <c:v>470141</c:v>
                </c:pt>
                <c:pt idx="9">
                  <c:v>508206</c:v>
                </c:pt>
                <c:pt idx="10">
                  <c:v>539627</c:v>
                </c:pt>
                <c:pt idx="11">
                  <c:v>631865</c:v>
                </c:pt>
                <c:pt idx="12">
                  <c:v>737300.39300000004</c:v>
                </c:pt>
                <c:pt idx="13">
                  <c:v>803314.39</c:v>
                </c:pt>
                <c:pt idx="14">
                  <c:v>951356.13899999973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'2002-2016Seri_2017-2019Tahmin'!$B$18:$Q$18</c15:sqref>
                  </c15:fullRef>
                </c:ext>
              </c:extLst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5E90-40AD-AD41-87119EA40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04224"/>
        <c:axId val="14040576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'2002-2016Seri_2017-2019Tahmin'!$A$3</c15:sqref>
                        </c15:formulaRef>
                      </c:ext>
                    </c:extLst>
                    <c:strCache>
                      <c:ptCount val="1"/>
                      <c:pt idx="0">
                        <c:v>Yolcu Trafiği                                        (Direk Transit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'2002-2016Seri_2017-2019Tahmin'!$B$3:$Q$3</c15:sqref>
                        </c15:fullRef>
                        <c15:formulaRef>
                          <c15:sqref>'2002-2016Seri_2017-2019Tahmin'!$C$3:$Q$3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33783892</c:v>
                      </c:pt>
                      <c:pt idx="1">
                        <c:v>34443655</c:v>
                      </c:pt>
                      <c:pt idx="2">
                        <c:v>45057371</c:v>
                      </c:pt>
                      <c:pt idx="3">
                        <c:v>56119472</c:v>
                      </c:pt>
                      <c:pt idx="4">
                        <c:v>62271876</c:v>
                      </c:pt>
                      <c:pt idx="5">
                        <c:v>70715263</c:v>
                      </c:pt>
                      <c:pt idx="6">
                        <c:v>79887380</c:v>
                      </c:pt>
                      <c:pt idx="7">
                        <c:v>86001343</c:v>
                      </c:pt>
                      <c:pt idx="8">
                        <c:v>103536513</c:v>
                      </c:pt>
                      <c:pt idx="9">
                        <c:v>118292000</c:v>
                      </c:pt>
                      <c:pt idx="10">
                        <c:v>131029516</c:v>
                      </c:pt>
                      <c:pt idx="11">
                        <c:v>149995868</c:v>
                      </c:pt>
                      <c:pt idx="12">
                        <c:v>166181339</c:v>
                      </c:pt>
                      <c:pt idx="13">
                        <c:v>181437004</c:v>
                      </c:pt>
                      <c:pt idx="14">
                        <c:v>174153146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E90-40AD-AD41-87119EA402A7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'2002-2016Seri_2017-2019Tahmin'!$A$4</c15:sqref>
                        </c15:formulaRef>
                      </c:ext>
                    </c:extLst>
                    <c:strCache>
                      <c:ptCount val="1"/>
                      <c:pt idx="0">
                        <c:v>Yolcu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'2002-2016Seri_2017-2019Tahmin'!$B$4:$Q$4</c15:sqref>
                        </c15:fullRef>
                        <c15:formulaRef>
                          <c15:sqref>'2002-2016Seri_2017-2019Tahmin'!$C$4:$Q$4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33783892</c:v>
                      </c:pt>
                      <c:pt idx="1">
                        <c:v>34443655</c:v>
                      </c:pt>
                      <c:pt idx="2">
                        <c:v>45057371</c:v>
                      </c:pt>
                      <c:pt idx="3">
                        <c:v>55572426</c:v>
                      </c:pt>
                      <c:pt idx="4">
                        <c:v>61655659</c:v>
                      </c:pt>
                      <c:pt idx="5">
                        <c:v>70296532</c:v>
                      </c:pt>
                      <c:pt idx="6">
                        <c:v>79438289</c:v>
                      </c:pt>
                      <c:pt idx="7">
                        <c:v>85508508</c:v>
                      </c:pt>
                      <c:pt idx="8">
                        <c:v>102800392</c:v>
                      </c:pt>
                      <c:pt idx="9">
                        <c:v>117620469</c:v>
                      </c:pt>
                      <c:pt idx="10">
                        <c:v>130351620</c:v>
                      </c:pt>
                      <c:pt idx="11">
                        <c:v>149430421</c:v>
                      </c:pt>
                      <c:pt idx="12">
                        <c:v>165720234</c:v>
                      </c:pt>
                      <c:pt idx="13">
                        <c:v>181074531</c:v>
                      </c:pt>
                      <c:pt idx="14">
                        <c:v>173743537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E90-40AD-AD41-87119EA402A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'2002-2016Seri_2017-2019Tahmin'!$A$5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'2002-2016Seri_2017-2019Tahmin'!$B$5:$Q$5</c15:sqref>
                        </c15:fullRef>
                        <c15:formulaRef>
                          <c15:sqref>'2002-2016Seri_2017-2019Tahmin'!$C$5:$Q$5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8729279</c:v>
                      </c:pt>
                      <c:pt idx="1">
                        <c:v>9147439</c:v>
                      </c:pt>
                      <c:pt idx="2">
                        <c:v>14460864</c:v>
                      </c:pt>
                      <c:pt idx="3">
                        <c:v>20529469</c:v>
                      </c:pt>
                      <c:pt idx="4">
                        <c:v>28774857</c:v>
                      </c:pt>
                      <c:pt idx="5">
                        <c:v>31949341</c:v>
                      </c:pt>
                      <c:pt idx="6">
                        <c:v>35832776</c:v>
                      </c:pt>
                      <c:pt idx="7">
                        <c:v>41226959</c:v>
                      </c:pt>
                      <c:pt idx="8">
                        <c:v>50575426</c:v>
                      </c:pt>
                      <c:pt idx="9">
                        <c:v>58258324</c:v>
                      </c:pt>
                      <c:pt idx="10">
                        <c:v>64721316</c:v>
                      </c:pt>
                      <c:pt idx="11">
                        <c:v>76148526</c:v>
                      </c:pt>
                      <c:pt idx="12">
                        <c:v>85416166</c:v>
                      </c:pt>
                      <c:pt idx="13">
                        <c:v>97041210</c:v>
                      </c:pt>
                      <c:pt idx="14">
                        <c:v>102499358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90-40AD-AD41-87119EA402A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'2002-2016Seri_2017-2019Tahmin'!$A$6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'2002-2016Seri_2017-2019Tahmin'!$B$6:$Q$6</c15:sqref>
                        </c15:fullRef>
                        <c15:formulaRef>
                          <c15:sqref>'2002-2016Seri_2017-2019Tahmin'!$C$6:$Q$6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25054613</c:v>
                      </c:pt>
                      <c:pt idx="1">
                        <c:v>25296216</c:v>
                      </c:pt>
                      <c:pt idx="2">
                        <c:v>30596507</c:v>
                      </c:pt>
                      <c:pt idx="3">
                        <c:v>35042957</c:v>
                      </c:pt>
                      <c:pt idx="4">
                        <c:v>32880802</c:v>
                      </c:pt>
                      <c:pt idx="5">
                        <c:v>38347191</c:v>
                      </c:pt>
                      <c:pt idx="6">
                        <c:v>43605513</c:v>
                      </c:pt>
                      <c:pt idx="7">
                        <c:v>44281549</c:v>
                      </c:pt>
                      <c:pt idx="8">
                        <c:v>52224966</c:v>
                      </c:pt>
                      <c:pt idx="9">
                        <c:v>59362145</c:v>
                      </c:pt>
                      <c:pt idx="10">
                        <c:v>65630304</c:v>
                      </c:pt>
                      <c:pt idx="11">
                        <c:v>73281895</c:v>
                      </c:pt>
                      <c:pt idx="12">
                        <c:v>80304068</c:v>
                      </c:pt>
                      <c:pt idx="13">
                        <c:v>84033321</c:v>
                      </c:pt>
                      <c:pt idx="14">
                        <c:v>71244179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90-40AD-AD41-87119EA402A7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'2002-2016Seri_2017-2019Tahmin'!$A$7</c15:sqref>
                        </c15:formulaRef>
                      </c:ext>
                    </c:extLst>
                    <c:strCache>
                      <c:ptCount val="1"/>
                      <c:pt idx="0">
                        <c:v>Direkt Transit Yolcu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'2002-2016Seri_2017-2019Tahmin'!$B$7:$Q$7</c15:sqref>
                        </c15:fullRef>
                        <c15:formulaRef>
                          <c15:sqref>'2002-2016Seri_2017-2019Tahmin'!$C$7:$Q$7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3">
                        <c:v>547046</c:v>
                      </c:pt>
                      <c:pt idx="4">
                        <c:v>616217</c:v>
                      </c:pt>
                      <c:pt idx="5">
                        <c:v>418731</c:v>
                      </c:pt>
                      <c:pt idx="6">
                        <c:v>449091</c:v>
                      </c:pt>
                      <c:pt idx="7">
                        <c:v>492835</c:v>
                      </c:pt>
                      <c:pt idx="8">
                        <c:v>736121</c:v>
                      </c:pt>
                      <c:pt idx="9">
                        <c:v>671531</c:v>
                      </c:pt>
                      <c:pt idx="10">
                        <c:v>677896</c:v>
                      </c:pt>
                      <c:pt idx="11">
                        <c:v>565447</c:v>
                      </c:pt>
                      <c:pt idx="12">
                        <c:v>461105</c:v>
                      </c:pt>
                      <c:pt idx="13">
                        <c:v>362473</c:v>
                      </c:pt>
                      <c:pt idx="14">
                        <c:v>409609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90-40AD-AD41-87119EA402A7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'2002-2016Seri_2017-2019Tahmin'!$A$8</c15:sqref>
                        </c15:formulaRef>
                      </c:ext>
                    </c:extLst>
                    <c:strCache>
                      <c:ptCount val="1"/>
                      <c:pt idx="0">
                        <c:v>Tüm Uçak (Overflight Dahil)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'2002-2016Seri_2017-2019Tahmin'!$B$8:$Q$8</c15:sqref>
                        </c15:fullRef>
                        <c15:formulaRef>
                          <c15:sqref>'2002-2016Seri_2017-2019Tahmin'!$C$8:$Q$8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532531</c:v>
                      </c:pt>
                      <c:pt idx="1">
                        <c:v>529205</c:v>
                      </c:pt>
                      <c:pt idx="2">
                        <c:v>640549</c:v>
                      </c:pt>
                      <c:pt idx="3">
                        <c:v>757983</c:v>
                      </c:pt>
                      <c:pt idx="4">
                        <c:v>852175</c:v>
                      </c:pt>
                      <c:pt idx="5">
                        <c:v>935567</c:v>
                      </c:pt>
                      <c:pt idx="6">
                        <c:v>1010937</c:v>
                      </c:pt>
                      <c:pt idx="7">
                        <c:v>1066053</c:v>
                      </c:pt>
                      <c:pt idx="8">
                        <c:v>1213125</c:v>
                      </c:pt>
                      <c:pt idx="9">
                        <c:v>1335185</c:v>
                      </c:pt>
                      <c:pt idx="10">
                        <c:v>1376486</c:v>
                      </c:pt>
                      <c:pt idx="11">
                        <c:v>1504973</c:v>
                      </c:pt>
                      <c:pt idx="12">
                        <c:v>1678971</c:v>
                      </c:pt>
                      <c:pt idx="13">
                        <c:v>1814958</c:v>
                      </c:pt>
                      <c:pt idx="14">
                        <c:v>1829908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90-40AD-AD41-87119EA402A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'2002-2016Seri_2017-2019Tahmin'!$A$9</c15:sqref>
                        </c15:formulaRef>
                      </c:ext>
                    </c:extLst>
                    <c:strCache>
                      <c:ptCount val="1"/>
                      <c:pt idx="0">
                        <c:v>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'2002-2016Seri_2017-2019Tahmin'!$B$9:$Q$9</c15:sqref>
                        </c15:fullRef>
                        <c15:formulaRef>
                          <c15:sqref>'2002-2016Seri_2017-2019Tahmin'!$C$9:$Q$9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376579</c:v>
                      </c:pt>
                      <c:pt idx="1">
                        <c:v>374987</c:v>
                      </c:pt>
                      <c:pt idx="2">
                        <c:v>449493</c:v>
                      </c:pt>
                      <c:pt idx="3">
                        <c:v>551980</c:v>
                      </c:pt>
                      <c:pt idx="4">
                        <c:v>627401</c:v>
                      </c:pt>
                      <c:pt idx="5">
                        <c:v>688468</c:v>
                      </c:pt>
                      <c:pt idx="6">
                        <c:v>741765</c:v>
                      </c:pt>
                      <c:pt idx="7">
                        <c:v>788469</c:v>
                      </c:pt>
                      <c:pt idx="8">
                        <c:v>919411</c:v>
                      </c:pt>
                      <c:pt idx="9">
                        <c:v>1042369</c:v>
                      </c:pt>
                      <c:pt idx="10">
                        <c:v>1093047</c:v>
                      </c:pt>
                      <c:pt idx="11">
                        <c:v>1223795</c:v>
                      </c:pt>
                      <c:pt idx="12">
                        <c:v>1345954</c:v>
                      </c:pt>
                      <c:pt idx="13">
                        <c:v>1456673</c:v>
                      </c:pt>
                      <c:pt idx="14">
                        <c:v>1452995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90-40AD-AD41-87119EA402A7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'2002-2016Seri_2017-2019Tahmin'!$A$10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'2002-2016Seri_2017-2019Tahmin'!$B$10:$Q$10</c15:sqref>
                        </c15:fullRef>
                        <c15:formulaRef>
                          <c15:sqref>'2002-2016Seri_2017-2019Tahmin'!$C$10:$Q$10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157953</c:v>
                      </c:pt>
                      <c:pt idx="1">
                        <c:v>156582</c:v>
                      </c:pt>
                      <c:pt idx="2">
                        <c:v>196207</c:v>
                      </c:pt>
                      <c:pt idx="3">
                        <c:v>265113</c:v>
                      </c:pt>
                      <c:pt idx="4">
                        <c:v>341262</c:v>
                      </c:pt>
                      <c:pt idx="5">
                        <c:v>365177</c:v>
                      </c:pt>
                      <c:pt idx="6">
                        <c:v>385764</c:v>
                      </c:pt>
                      <c:pt idx="7">
                        <c:v>419422</c:v>
                      </c:pt>
                      <c:pt idx="8">
                        <c:v>497862</c:v>
                      </c:pt>
                      <c:pt idx="9">
                        <c:v>579488</c:v>
                      </c:pt>
                      <c:pt idx="10">
                        <c:v>600818</c:v>
                      </c:pt>
                      <c:pt idx="11">
                        <c:v>682685</c:v>
                      </c:pt>
                      <c:pt idx="12">
                        <c:v>754259</c:v>
                      </c:pt>
                      <c:pt idx="13">
                        <c:v>832958</c:v>
                      </c:pt>
                      <c:pt idx="14">
                        <c:v>886228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E90-40AD-AD41-87119EA402A7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'2002-2016Seri_2017-2019Tahmin'!$A$11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'2002-2016Seri_2017-2019Tahmin'!$B$11:$Q$11</c15:sqref>
                        </c15:fullRef>
                        <c15:formulaRef>
                          <c15:sqref>'2002-2016Seri_2017-2019Tahmin'!$C$11:$Q$11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218626</c:v>
                      </c:pt>
                      <c:pt idx="1">
                        <c:v>218405</c:v>
                      </c:pt>
                      <c:pt idx="2">
                        <c:v>253286</c:v>
                      </c:pt>
                      <c:pt idx="3">
                        <c:v>286867</c:v>
                      </c:pt>
                      <c:pt idx="4">
                        <c:v>286139</c:v>
                      </c:pt>
                      <c:pt idx="5">
                        <c:v>323291</c:v>
                      </c:pt>
                      <c:pt idx="6">
                        <c:v>356001</c:v>
                      </c:pt>
                      <c:pt idx="7">
                        <c:v>369047</c:v>
                      </c:pt>
                      <c:pt idx="8">
                        <c:v>421549</c:v>
                      </c:pt>
                      <c:pt idx="9">
                        <c:v>462881</c:v>
                      </c:pt>
                      <c:pt idx="10">
                        <c:v>492229</c:v>
                      </c:pt>
                      <c:pt idx="11">
                        <c:v>541110</c:v>
                      </c:pt>
                      <c:pt idx="12">
                        <c:v>591695</c:v>
                      </c:pt>
                      <c:pt idx="13">
                        <c:v>623715</c:v>
                      </c:pt>
                      <c:pt idx="14">
                        <c:v>566767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E90-40AD-AD41-87119EA402A7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'2002-2016Seri_2017-2019Tahmin'!$A$12</c15:sqref>
                        </c15:formulaRef>
                      </c:ext>
                    </c:extLst>
                    <c:strCache>
                      <c:ptCount val="1"/>
                      <c:pt idx="0">
                        <c:v>Overflight Uçak Trafiği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'2002-2016Seri_2017-2019Tahmin'!$B$12:$Q$12</c15:sqref>
                        </c15:fullRef>
                        <c15:formulaRef>
                          <c15:sqref>'2002-2016Seri_2017-2019Tahmin'!$C$12:$Q$12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155952</c:v>
                      </c:pt>
                      <c:pt idx="1">
                        <c:v>154218</c:v>
                      </c:pt>
                      <c:pt idx="2">
                        <c:v>191056</c:v>
                      </c:pt>
                      <c:pt idx="3">
                        <c:v>206003</c:v>
                      </c:pt>
                      <c:pt idx="4">
                        <c:v>224774</c:v>
                      </c:pt>
                      <c:pt idx="5">
                        <c:v>247099</c:v>
                      </c:pt>
                      <c:pt idx="6">
                        <c:v>269172</c:v>
                      </c:pt>
                      <c:pt idx="7">
                        <c:v>277584</c:v>
                      </c:pt>
                      <c:pt idx="8">
                        <c:v>293714</c:v>
                      </c:pt>
                      <c:pt idx="9">
                        <c:v>292816</c:v>
                      </c:pt>
                      <c:pt idx="10">
                        <c:v>283439</c:v>
                      </c:pt>
                      <c:pt idx="11">
                        <c:v>281178</c:v>
                      </c:pt>
                      <c:pt idx="12">
                        <c:v>333017</c:v>
                      </c:pt>
                      <c:pt idx="13">
                        <c:v>358285</c:v>
                      </c:pt>
                      <c:pt idx="14">
                        <c:v>376913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E90-40AD-AD41-87119EA402A7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'2002-2016Seri_2017-2019Tahmin'!$A$13</c15:sqref>
                        </c15:formulaRef>
                      </c:ext>
                    </c:extLst>
                    <c:strCache>
                      <c:ptCount val="1"/>
                      <c:pt idx="0">
                        <c:v>Yük Trafiği                                                 (Kargo+Posta+Bagaj) (Ton)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'2002-2016Seri_2017-2019Tahmin'!$B$13:$Q$13</c15:sqref>
                        </c15:fullRef>
                        <c15:formulaRef>
                          <c15:sqref>'2002-2016Seri_2017-2019Tahmin'!$C$13:$Q$13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896865</c:v>
                      </c:pt>
                      <c:pt idx="1">
                        <c:v>964080</c:v>
                      </c:pt>
                      <c:pt idx="2">
                        <c:v>1164349</c:v>
                      </c:pt>
                      <c:pt idx="3">
                        <c:v>1304241</c:v>
                      </c:pt>
                      <c:pt idx="4">
                        <c:v>1360550</c:v>
                      </c:pt>
                      <c:pt idx="5">
                        <c:v>1546184</c:v>
                      </c:pt>
                      <c:pt idx="6">
                        <c:v>1644014</c:v>
                      </c:pt>
                      <c:pt idx="7">
                        <c:v>1726345</c:v>
                      </c:pt>
                      <c:pt idx="8">
                        <c:v>2021076</c:v>
                      </c:pt>
                      <c:pt idx="9">
                        <c:v>2249473.2350000003</c:v>
                      </c:pt>
                      <c:pt idx="10">
                        <c:v>2249133</c:v>
                      </c:pt>
                      <c:pt idx="11">
                        <c:v>2595317</c:v>
                      </c:pt>
                      <c:pt idx="12">
                        <c:v>2893000.13</c:v>
                      </c:pt>
                      <c:pt idx="13">
                        <c:v>3072831</c:v>
                      </c:pt>
                      <c:pt idx="14">
                        <c:v>3076913.6990000103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90-40AD-AD41-87119EA402A7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'2002-2016Seri_2017-2019Tahmin'!$A$14</c15:sqref>
                        </c15:formulaRef>
                      </c:ext>
                    </c:extLst>
                    <c:strCache>
                      <c:ptCount val="1"/>
                      <c:pt idx="0">
                        <c:v>    - İç Hat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'2002-2016Seri_2017-2019Tahmin'!$B$14:$Q$14</c15:sqref>
                        </c15:fullRef>
                        <c15:formulaRef>
                          <c15:sqref>'2002-2016Seri_2017-2019Tahmin'!$C$14:$Q$14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181262</c:v>
                      </c:pt>
                      <c:pt idx="1">
                        <c:v>188979</c:v>
                      </c:pt>
                      <c:pt idx="2">
                        <c:v>262790</c:v>
                      </c:pt>
                      <c:pt idx="3">
                        <c:v>324597</c:v>
                      </c:pt>
                      <c:pt idx="4">
                        <c:v>389206</c:v>
                      </c:pt>
                      <c:pt idx="5">
                        <c:v>414294</c:v>
                      </c:pt>
                      <c:pt idx="6">
                        <c:v>424555</c:v>
                      </c:pt>
                      <c:pt idx="7">
                        <c:v>484833</c:v>
                      </c:pt>
                      <c:pt idx="8">
                        <c:v>554710</c:v>
                      </c:pt>
                      <c:pt idx="9">
                        <c:v>617834.58899999992</c:v>
                      </c:pt>
                      <c:pt idx="10">
                        <c:v>633076</c:v>
                      </c:pt>
                      <c:pt idx="11">
                        <c:v>744028</c:v>
                      </c:pt>
                      <c:pt idx="12">
                        <c:v>810858</c:v>
                      </c:pt>
                      <c:pt idx="13">
                        <c:v>871327</c:v>
                      </c:pt>
                      <c:pt idx="14">
                        <c:v>857335.19500000263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90-40AD-AD41-87119EA402A7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'2002-2016Seri_2017-2019Tahmin'!$A$15</c15:sqref>
                        </c15:formulaRef>
                      </c:ext>
                    </c:extLst>
                    <c:strCache>
                      <c:ptCount val="1"/>
                      <c:pt idx="0">
                        <c:v>    - Dış Hat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'2002-2016Seri_2017-2019Tahmin'!$B$2:$Q$2</c15:sqref>
                        </c15:fullRef>
                        <c15:formulaRef>
                          <c15:sqref>'2002-2016Seri_2017-2019Tahmin'!$C$2:$Q$2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2002</c:v>
                      </c:pt>
                      <c:pt idx="1">
                        <c:v>2003</c:v>
                      </c:pt>
                      <c:pt idx="2">
                        <c:v>2004</c:v>
                      </c:pt>
                      <c:pt idx="3">
                        <c:v>2005</c:v>
                      </c:pt>
                      <c:pt idx="4">
                        <c:v>2006</c:v>
                      </c:pt>
                      <c:pt idx="5">
                        <c:v>2007</c:v>
                      </c:pt>
                      <c:pt idx="6">
                        <c:v>2008</c:v>
                      </c:pt>
                      <c:pt idx="7">
                        <c:v>2009</c:v>
                      </c:pt>
                      <c:pt idx="8">
                        <c:v>2010</c:v>
                      </c:pt>
                      <c:pt idx="9">
                        <c:v>2011</c:v>
                      </c:pt>
                      <c:pt idx="10">
                        <c:v>2012</c:v>
                      </c:pt>
                      <c:pt idx="11">
                        <c:v>2013</c:v>
                      </c:pt>
                      <c:pt idx="12">
                        <c:v>2014</c:v>
                      </c:pt>
                      <c:pt idx="13">
                        <c:v>2015</c:v>
                      </c:pt>
                      <c:pt idx="14">
                        <c:v>2016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'2002-2016Seri_2017-2019Tahmin'!$B$15:$Q$15</c15:sqref>
                        </c15:fullRef>
                        <c15:formulaRef>
                          <c15:sqref>'2002-2016Seri_2017-2019Tahmin'!$C$15:$Q$15</c15:sqref>
                        </c15:formulaRef>
                      </c:ext>
                    </c:extLst>
                    <c:numCache>
                      <c:formatCode>#,##0\ \ ;[Color30]\(\-#,##0\)</c:formatCode>
                      <c:ptCount val="15"/>
                      <c:pt idx="0">
                        <c:v>715603</c:v>
                      </c:pt>
                      <c:pt idx="1">
                        <c:v>775101</c:v>
                      </c:pt>
                      <c:pt idx="2">
                        <c:v>901559</c:v>
                      </c:pt>
                      <c:pt idx="3">
                        <c:v>979644</c:v>
                      </c:pt>
                      <c:pt idx="4">
                        <c:v>971344</c:v>
                      </c:pt>
                      <c:pt idx="5">
                        <c:v>1131890</c:v>
                      </c:pt>
                      <c:pt idx="6">
                        <c:v>1219459</c:v>
                      </c:pt>
                      <c:pt idx="7">
                        <c:v>1241512</c:v>
                      </c:pt>
                      <c:pt idx="8">
                        <c:v>1466366</c:v>
                      </c:pt>
                      <c:pt idx="9">
                        <c:v>1631638.6460000002</c:v>
                      </c:pt>
                      <c:pt idx="10">
                        <c:v>1616057</c:v>
                      </c:pt>
                      <c:pt idx="11">
                        <c:v>1851289</c:v>
                      </c:pt>
                      <c:pt idx="12">
                        <c:v>2082142.13</c:v>
                      </c:pt>
                      <c:pt idx="13">
                        <c:v>2201504</c:v>
                      </c:pt>
                      <c:pt idx="14">
                        <c:v>2219578.5040000076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E90-40AD-AD41-87119EA402A7}"/>
                  </c:ext>
                </c:extLst>
              </c15:ser>
            </c15:filteredLineSeries>
          </c:ext>
        </c:extLst>
      </c:lineChart>
      <c:catAx>
        <c:axId val="14040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0405760"/>
        <c:crosses val="autoZero"/>
        <c:auto val="1"/>
        <c:lblAlgn val="ctr"/>
        <c:lblOffset val="100"/>
        <c:noMultiLvlLbl val="0"/>
      </c:catAx>
      <c:valAx>
        <c:axId val="14040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T_L_-;\-* #,##0\ _T_L_-;_-* &quot;-&quot;??\ _T_L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040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21</xdr:row>
      <xdr:rowOff>39289</xdr:rowOff>
    </xdr:from>
    <xdr:to>
      <xdr:col>7</xdr:col>
      <xdr:colOff>428624</xdr:colOff>
      <xdr:row>39</xdr:row>
      <xdr:rowOff>142874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500062</xdr:colOff>
      <xdr:row>21</xdr:row>
      <xdr:rowOff>39289</xdr:rowOff>
    </xdr:from>
    <xdr:to>
      <xdr:col>13</xdr:col>
      <xdr:colOff>571499</xdr:colOff>
      <xdr:row>39</xdr:row>
      <xdr:rowOff>178594</xdr:rowOff>
    </xdr:to>
    <xdr:graphicFrame macro="">
      <xdr:nvGraphicFramePr>
        <xdr:cNvPr id="7" name="Grafi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107156</xdr:colOff>
      <xdr:row>40</xdr:row>
      <xdr:rowOff>75008</xdr:rowOff>
    </xdr:from>
    <xdr:to>
      <xdr:col>7</xdr:col>
      <xdr:colOff>428624</xdr:colOff>
      <xdr:row>59</xdr:row>
      <xdr:rowOff>71437</xdr:rowOff>
    </xdr:to>
    <xdr:graphicFrame macro="">
      <xdr:nvGraphicFramePr>
        <xdr:cNvPr id="8" name="Grafi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535780</xdr:colOff>
      <xdr:row>40</xdr:row>
      <xdr:rowOff>86915</xdr:rowOff>
    </xdr:from>
    <xdr:to>
      <xdr:col>13</xdr:col>
      <xdr:colOff>595312</xdr:colOff>
      <xdr:row>59</xdr:row>
      <xdr:rowOff>59530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438150</xdr:colOff>
      <xdr:row>28</xdr:row>
      <xdr:rowOff>114300</xdr:rowOff>
    </xdr:to>
    <xdr:sp macro="" textlink="">
      <xdr:nvSpPr>
        <xdr:cNvPr id="2" name="1 Metin kutusu"/>
        <xdr:cNvSpPr txBox="1"/>
      </xdr:nvSpPr>
      <xdr:spPr>
        <a:xfrm>
          <a:off x="0" y="0"/>
          <a:ext cx="6534150" cy="544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tr-TR" sz="1100" b="1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="1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Yayınlanan İstatistiklere İlişkin Sözlük Tanımlamaları; </a:t>
          </a:r>
        </a:p>
        <a:p>
          <a:pPr marL="0" indent="0"/>
          <a:endParaRPr lang="tr-TR" sz="1100" b="1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="1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</a:t>
          </a:r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Havalimanı trafiği aşağıdakilerin bir veya ikisini kapsar; </a:t>
          </a:r>
        </a:p>
        <a:p>
          <a:pPr marL="0" indent="0"/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a) Uçak Hareketleri </a:t>
          </a:r>
        </a:p>
        <a:p>
          <a:pPr marL="0" indent="0"/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b) Havalimanına gelen ya da havalimanından giden yolcular ve yük ( kargo-posta-bagaj) </a:t>
          </a:r>
        </a:p>
        <a:p>
          <a:pPr marL="0" indent="0"/>
          <a:endParaRPr lang="tr-TR" sz="1100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Havalimanı uçak trafiği, havalimanına inen veya kalkan uçak trafiği hareketidir. İniş ve kalkış toplamı iki hareket olarak sayılır. </a:t>
          </a:r>
        </a:p>
        <a:p>
          <a:pPr marL="0" indent="0"/>
          <a:endParaRPr lang="tr-TR" sz="1100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Overflight Uçuş : Türk Hava Sahasına giriş ile başlayan çıkış ile biten üstgeçiş hareketidir.</a:t>
          </a:r>
        </a:p>
        <a:p>
          <a:pPr marL="0" indent="0"/>
          <a:endParaRPr lang="tr-TR" sz="1100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Yolcu: Hava yoluyla seyahat eden, uçuş personeli ve kabin mürettebatı hariç uçaktaki tüm bireylerdir.          (istatistiklerde yolcu sayısına kucaktaki bebek dahil edilmemektedir.) </a:t>
          </a:r>
        </a:p>
        <a:p>
          <a:pPr marL="0" indent="0"/>
          <a:endParaRPr lang="tr-TR" sz="1100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Direkt transit yolcular: Vardıkları uçakla kısa bir aradan sonra aynı uçuş sayısına sahip yine aynı uçakla seyahatlerine devam eden yolculardır. </a:t>
          </a:r>
        </a:p>
        <a:p>
          <a:pPr marL="0" indent="0"/>
          <a:endParaRPr lang="tr-TR" sz="1100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Transfer ya da dolaylı transit yolcular: 24 saat içinde farklı uçaklarla yada aynı ama farklı uçuş sayısına sahip uçakla varıp ayrılan yolculardır. (Bu yolcular varıştan ve kalkıştan sonra olmak üzere iki kez sayılırlar.)</a:t>
          </a:r>
        </a:p>
        <a:p>
          <a:endParaRPr lang="tr-TR" sz="1100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Bagaj </a:t>
          </a:r>
          <a:r>
            <a:rPr lang="tr-TR" sz="1100" baseline="30000" smtClean="0">
              <a:solidFill>
                <a:schemeClr val="dk1"/>
              </a:solidFill>
              <a:latin typeface="+mn-lt"/>
              <a:ea typeface="+mn-ea"/>
              <a:cs typeface="+mn-cs"/>
            </a:rPr>
            <a:t>ICAO</a:t>
          </a:r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: Operatörün izniyle,uçakta taşınan yada uçağa yüklenen yolcu ve mürettebatın kişisel eşyalarıdır. </a:t>
          </a:r>
        </a:p>
        <a:p>
          <a:endParaRPr lang="tr-TR" sz="1100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Kargo </a:t>
          </a:r>
          <a:r>
            <a:rPr lang="tr-TR" sz="1100" baseline="30000" smtClean="0">
              <a:solidFill>
                <a:schemeClr val="dk1"/>
              </a:solidFill>
              <a:latin typeface="+mn-lt"/>
              <a:ea typeface="+mn-ea"/>
              <a:cs typeface="+mn-cs"/>
            </a:rPr>
            <a:t>ICAO/Eurostat</a:t>
          </a:r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P:Posta ve bagaj dışında,uçakta taşınan eşyadır.İstatistiksel amaçlardan dolayı </a:t>
          </a:r>
        </a:p>
        <a:p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kargolar,ekspres navlun, koli ve diplomatik çantaları içerir fakat yolcu bagajlarını içermez. İster yolcu uçağıyla ister tüm kargo hizmetleriyle taşınsın bütün kargolar buna dahil edilmelidir. </a:t>
          </a:r>
        </a:p>
        <a:p>
          <a:endParaRPr lang="tr-TR" sz="1100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- Posta </a:t>
          </a:r>
          <a:r>
            <a:rPr lang="tr-TR" sz="1100" baseline="30000" smtClean="0">
              <a:solidFill>
                <a:schemeClr val="dk1"/>
              </a:solidFill>
              <a:latin typeface="+mn-lt"/>
              <a:ea typeface="+mn-ea"/>
              <a:cs typeface="+mn-cs"/>
            </a:rPr>
            <a:t>Eurostat</a:t>
          </a:r>
          <a:r>
            <a:rPr lang="tr-TR" sz="1100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: Bir uçakta taşınan,nakliye edilen ve posta yönetimine ulaştırma amacı güdülen yazışma haberleri ve diğer nesnelerdir.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2\eka_ortak\TEMP\BEKLENT&#304;%20ANKET&#304;\&#199;E&#350;&#304;TL&#304;\INTER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msfile1\IGM\ODM\FDI-Quest_Model_Final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EKLENT&#304;%20ANKET&#304;/&#199;E&#350;&#304;TL&#304;/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ÇİNDEKİLER"/>
      <sheetName val="bilgi notu"/>
      <sheetName val="anket formu"/>
      <sheetName val="son dönem özet tablo"/>
      <sheetName val="ayrıntılı tablo(Ağus.01-Ara.01)"/>
      <sheetName val="katılım oranı "/>
      <sheetName val="katılım oranı (Ağus.01-Ara.0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HiddenErrors"/>
      <sheetName val="HiddenSettings"/>
      <sheetName val="Y5-1"/>
      <sheetName val="Y5-2"/>
      <sheetName val="Y5-3"/>
      <sheetName val="Y6-1"/>
      <sheetName val="Y6-2"/>
      <sheetName val="Y6-3"/>
      <sheetName val="Y7-1"/>
      <sheetName val="Y7-2"/>
      <sheetName val="Y8-1"/>
      <sheetName val="Y8-2"/>
    </sheetNames>
    <sheetDataSet>
      <sheetData sheetId="0"/>
      <sheetData sheetId="1"/>
      <sheetData sheetId="2">
        <row r="4">
          <cell r="B4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ÇİNDEKİLER"/>
      <sheetName val="bilgi notu"/>
      <sheetName val="anket formu"/>
      <sheetName val="son dönem özet tablo"/>
      <sheetName val="ayrıntılı tablo(Ağus.01-Ara.01)"/>
      <sheetName val="katılım oranı "/>
      <sheetName val="katılım oranı (Ağus.01-Ara.0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AGN66"/>
  <sheetViews>
    <sheetView showGridLines="0" tabSelected="1" zoomScale="80" zoomScaleNormal="80" zoomScaleSheetLayoutView="70" workbookViewId="0">
      <selection activeCell="DQ22" sqref="DQ22"/>
    </sheetView>
  </sheetViews>
  <sheetFormatPr defaultRowHeight="15" x14ac:dyDescent="0.25"/>
  <cols>
    <col min="1" max="1" width="13.85546875" style="2" customWidth="1"/>
    <col min="2" max="2" width="15.140625" style="2" customWidth="1"/>
    <col min="3" max="7" width="15.5703125" style="49" customWidth="1"/>
    <col min="8" max="10" width="15.5703125" style="49" bestFit="1" customWidth="1"/>
    <col min="11" max="14" width="17" style="49" bestFit="1" customWidth="1"/>
    <col min="15" max="17" width="17" style="49" customWidth="1"/>
    <col min="18" max="20" width="15.7109375" style="2" customWidth="1"/>
    <col min="21" max="22" width="17" style="49" bestFit="1" customWidth="1"/>
    <col min="23" max="23" width="17" style="63" customWidth="1"/>
    <col min="24" max="872" width="9.140625" style="1"/>
    <col min="873" max="16384" width="9.140625" style="2"/>
  </cols>
  <sheetData>
    <row r="1" spans="1:872" ht="33.75" customHeight="1" x14ac:dyDescent="0.25">
      <c r="A1" s="85" t="s">
        <v>83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0" t="s">
        <v>79</v>
      </c>
      <c r="V1" s="81"/>
      <c r="W1" s="81"/>
    </row>
    <row r="2" spans="1:872" ht="63.75" thickBot="1" x14ac:dyDescent="0.3">
      <c r="A2" s="86" t="s">
        <v>0</v>
      </c>
      <c r="B2" s="86"/>
      <c r="C2" s="3">
        <v>2002</v>
      </c>
      <c r="D2" s="3">
        <v>2003</v>
      </c>
      <c r="E2" s="3">
        <v>2004</v>
      </c>
      <c r="F2" s="3">
        <v>2005</v>
      </c>
      <c r="G2" s="3">
        <v>2006</v>
      </c>
      <c r="H2" s="3">
        <v>2007</v>
      </c>
      <c r="I2" s="3">
        <v>2008</v>
      </c>
      <c r="J2" s="3">
        <v>2009</v>
      </c>
      <c r="K2" s="3">
        <v>2010</v>
      </c>
      <c r="L2" s="3">
        <v>2011</v>
      </c>
      <c r="M2" s="3">
        <v>2012</v>
      </c>
      <c r="N2" s="3">
        <v>2013</v>
      </c>
      <c r="O2" s="3">
        <v>2014</v>
      </c>
      <c r="P2" s="3">
        <v>2015</v>
      </c>
      <c r="Q2" s="3">
        <v>2016</v>
      </c>
      <c r="R2" s="4" t="s">
        <v>80</v>
      </c>
      <c r="S2" s="4" t="s">
        <v>81</v>
      </c>
      <c r="T2" s="4" t="s">
        <v>82</v>
      </c>
      <c r="U2" s="3">
        <v>2017</v>
      </c>
      <c r="V2" s="5">
        <v>2018</v>
      </c>
      <c r="W2" s="5">
        <v>2019</v>
      </c>
    </row>
    <row r="3" spans="1:872" s="9" customFormat="1" ht="33" customHeight="1" x14ac:dyDescent="0.25">
      <c r="A3" s="87" t="s">
        <v>1</v>
      </c>
      <c r="B3" s="88"/>
      <c r="C3" s="6">
        <f>+C5+C6+C7</f>
        <v>33783892</v>
      </c>
      <c r="D3" s="7">
        <f>+D5+D6+D7</f>
        <v>34443655</v>
      </c>
      <c r="E3" s="7">
        <f t="shared" ref="E3:M3" si="0">+E5+E6+E7</f>
        <v>45057371</v>
      </c>
      <c r="F3" s="7">
        <f t="shared" si="0"/>
        <v>56119472</v>
      </c>
      <c r="G3" s="7">
        <f t="shared" si="0"/>
        <v>62271876</v>
      </c>
      <c r="H3" s="7">
        <f t="shared" si="0"/>
        <v>70715263</v>
      </c>
      <c r="I3" s="7">
        <f t="shared" si="0"/>
        <v>79887380</v>
      </c>
      <c r="J3" s="7">
        <f t="shared" si="0"/>
        <v>86001343</v>
      </c>
      <c r="K3" s="7">
        <f t="shared" si="0"/>
        <v>103536513</v>
      </c>
      <c r="L3" s="7">
        <f t="shared" si="0"/>
        <v>118292000</v>
      </c>
      <c r="M3" s="7">
        <f t="shared" si="0"/>
        <v>131029516</v>
      </c>
      <c r="N3" s="7">
        <f>+N4+N7</f>
        <v>149995868</v>
      </c>
      <c r="O3" s="7">
        <f>+O4+O7</f>
        <v>166181339</v>
      </c>
      <c r="P3" s="7">
        <f>+P4+P7</f>
        <v>181437004</v>
      </c>
      <c r="Q3" s="7">
        <f>+Q4+Q7</f>
        <v>174153146</v>
      </c>
      <c r="R3" s="8">
        <f>+(Q3-P3)/P3</f>
        <v>-4.0145382912076748E-2</v>
      </c>
      <c r="S3" s="8">
        <f>+(Q3/H3)^(1/(Q2-H2))-1</f>
        <v>0.10532732653491861</v>
      </c>
      <c r="T3" s="8">
        <f>+(Q3-H3)/H3</f>
        <v>1.4627377260832644</v>
      </c>
      <c r="U3" s="7">
        <f t="shared" ref="U3:W3" si="1">+U4+U7</f>
        <v>189014731</v>
      </c>
      <c r="V3" s="7">
        <f t="shared" si="1"/>
        <v>200951468</v>
      </c>
      <c r="W3" s="7">
        <f t="shared" si="1"/>
        <v>224669754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</row>
    <row r="4" spans="1:872" s="13" customFormat="1" ht="21.75" customHeight="1" x14ac:dyDescent="0.25">
      <c r="A4" s="89" t="s">
        <v>2</v>
      </c>
      <c r="B4" s="90"/>
      <c r="C4" s="10">
        <f>+C5+C6</f>
        <v>33783892</v>
      </c>
      <c r="D4" s="11">
        <f t="shared" ref="D4:N4" si="2">+D5+D6</f>
        <v>34443655</v>
      </c>
      <c r="E4" s="11">
        <f t="shared" si="2"/>
        <v>45057371</v>
      </c>
      <c r="F4" s="11">
        <f t="shared" si="2"/>
        <v>55572426</v>
      </c>
      <c r="G4" s="11">
        <f t="shared" si="2"/>
        <v>61655659</v>
      </c>
      <c r="H4" s="11">
        <f t="shared" si="2"/>
        <v>70296532</v>
      </c>
      <c r="I4" s="11">
        <f t="shared" si="2"/>
        <v>79438289</v>
      </c>
      <c r="J4" s="11">
        <f t="shared" si="2"/>
        <v>85508508</v>
      </c>
      <c r="K4" s="11">
        <f t="shared" si="2"/>
        <v>102800392</v>
      </c>
      <c r="L4" s="11">
        <f t="shared" si="2"/>
        <v>117620469</v>
      </c>
      <c r="M4" s="11">
        <f t="shared" si="2"/>
        <v>130351620</v>
      </c>
      <c r="N4" s="11">
        <f t="shared" si="2"/>
        <v>149430421</v>
      </c>
      <c r="O4" s="11">
        <f>+O5+O6</f>
        <v>165720234</v>
      </c>
      <c r="P4" s="11">
        <f>+P5+P6</f>
        <v>181074531</v>
      </c>
      <c r="Q4" s="11">
        <f>+Q5+Q6</f>
        <v>173743537</v>
      </c>
      <c r="R4" s="12">
        <f t="shared" ref="R4:R17" si="3">+(Q4-P4)/P4</f>
        <v>-4.0486058196665987E-2</v>
      </c>
      <c r="S4" s="12">
        <f>+(Q4/H4)^(1/(Q2-H2))-1</f>
        <v>0.10576760375027883</v>
      </c>
      <c r="T4" s="12">
        <f t="shared" ref="T4:T18" si="4">+(Q4-H4)/H4</f>
        <v>1.4715804899166292</v>
      </c>
      <c r="U4" s="11">
        <f t="shared" ref="U4:W4" si="5">+U5+U6</f>
        <v>188575864</v>
      </c>
      <c r="V4" s="11">
        <f t="shared" si="5"/>
        <v>200483343</v>
      </c>
      <c r="W4" s="11">
        <f t="shared" si="5"/>
        <v>224172372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</row>
    <row r="5" spans="1:872" s="17" customFormat="1" ht="20.100000000000001" customHeight="1" x14ac:dyDescent="0.25">
      <c r="A5" s="83" t="s">
        <v>3</v>
      </c>
      <c r="B5" s="84"/>
      <c r="C5" s="14">
        <v>8729279</v>
      </c>
      <c r="D5" s="15">
        <v>9147439</v>
      </c>
      <c r="E5" s="15">
        <v>14460864</v>
      </c>
      <c r="F5" s="15">
        <v>20529469</v>
      </c>
      <c r="G5" s="15">
        <v>28774857</v>
      </c>
      <c r="H5" s="15">
        <v>31949341</v>
      </c>
      <c r="I5" s="15">
        <v>35832776</v>
      </c>
      <c r="J5" s="15">
        <v>41226959</v>
      </c>
      <c r="K5" s="15">
        <v>50575426</v>
      </c>
      <c r="L5" s="15">
        <v>58258324</v>
      </c>
      <c r="M5" s="15">
        <v>64721316</v>
      </c>
      <c r="N5" s="15">
        <v>76148526</v>
      </c>
      <c r="O5" s="15">
        <v>85416166</v>
      </c>
      <c r="P5" s="15">
        <v>97041210</v>
      </c>
      <c r="Q5" s="15">
        <v>102499358</v>
      </c>
      <c r="R5" s="16">
        <f t="shared" si="3"/>
        <v>5.6245671297791941E-2</v>
      </c>
      <c r="S5" s="16">
        <f>+(Q5/H5)^(1/(Q2-H2))-1</f>
        <v>0.13828503630632882</v>
      </c>
      <c r="T5" s="16">
        <f t="shared" si="4"/>
        <v>2.2081837932118851</v>
      </c>
      <c r="U5" s="15">
        <v>104340800</v>
      </c>
      <c r="V5" s="15">
        <v>108082000</v>
      </c>
      <c r="W5" s="15">
        <v>112176800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</row>
    <row r="6" spans="1:872" s="18" customFormat="1" ht="20.100000000000001" customHeight="1" x14ac:dyDescent="0.25">
      <c r="A6" s="83" t="s">
        <v>4</v>
      </c>
      <c r="B6" s="84"/>
      <c r="C6" s="14">
        <v>25054613</v>
      </c>
      <c r="D6" s="15">
        <v>25296216</v>
      </c>
      <c r="E6" s="15">
        <v>30596507</v>
      </c>
      <c r="F6" s="15">
        <v>35042957</v>
      </c>
      <c r="G6" s="15">
        <v>32880802</v>
      </c>
      <c r="H6" s="15">
        <v>38347191</v>
      </c>
      <c r="I6" s="15">
        <v>43605513</v>
      </c>
      <c r="J6" s="15">
        <v>44281549</v>
      </c>
      <c r="K6" s="15">
        <v>52224966</v>
      </c>
      <c r="L6" s="15">
        <v>59362145</v>
      </c>
      <c r="M6" s="15">
        <v>65630304</v>
      </c>
      <c r="N6" s="15">
        <v>73281895</v>
      </c>
      <c r="O6" s="15">
        <v>80304068</v>
      </c>
      <c r="P6" s="15">
        <v>84033321</v>
      </c>
      <c r="Q6" s="15">
        <v>71244179</v>
      </c>
      <c r="R6" s="16">
        <f t="shared" si="3"/>
        <v>-0.15219131944101078</v>
      </c>
      <c r="S6" s="16">
        <f>+(Q6/H6)^(1/(Q2-H2))-1</f>
        <v>7.1249538229571252E-2</v>
      </c>
      <c r="T6" s="16">
        <f t="shared" si="4"/>
        <v>0.85787217113243053</v>
      </c>
      <c r="U6" s="15">
        <v>84235064</v>
      </c>
      <c r="V6" s="15">
        <v>92401343</v>
      </c>
      <c r="W6" s="15">
        <v>111995572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</row>
    <row r="7" spans="1:872" s="22" customFormat="1" ht="20.100000000000001" customHeight="1" x14ac:dyDescent="0.25">
      <c r="A7" s="91" t="s">
        <v>5</v>
      </c>
      <c r="B7" s="92"/>
      <c r="C7" s="19"/>
      <c r="D7" s="20"/>
      <c r="E7" s="20"/>
      <c r="F7" s="20">
        <v>547046</v>
      </c>
      <c r="G7" s="20">
        <v>616217</v>
      </c>
      <c r="H7" s="20">
        <v>418731</v>
      </c>
      <c r="I7" s="20">
        <v>449091</v>
      </c>
      <c r="J7" s="20">
        <v>492835</v>
      </c>
      <c r="K7" s="20">
        <v>736121</v>
      </c>
      <c r="L7" s="20">
        <v>671531</v>
      </c>
      <c r="M7" s="20">
        <v>677896</v>
      </c>
      <c r="N7" s="20">
        <v>565447</v>
      </c>
      <c r="O7" s="20">
        <v>461105</v>
      </c>
      <c r="P7" s="20">
        <v>362473</v>
      </c>
      <c r="Q7" s="20">
        <v>409609</v>
      </c>
      <c r="R7" s="21">
        <f t="shared" si="3"/>
        <v>0.13004003056779401</v>
      </c>
      <c r="S7" s="21">
        <f>+(Q7/H7)^(1/(Q2-H2))-1</f>
        <v>-2.4443036834813636E-3</v>
      </c>
      <c r="T7" s="21">
        <f>+(Q7-H7)/H7</f>
        <v>-2.1784869044804422E-2</v>
      </c>
      <c r="U7" s="20">
        <v>438867</v>
      </c>
      <c r="V7" s="20">
        <v>468125</v>
      </c>
      <c r="W7" s="20">
        <v>497382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</row>
    <row r="8" spans="1:872" s="26" customFormat="1" ht="27" customHeight="1" x14ac:dyDescent="0.25">
      <c r="A8" s="93" t="s">
        <v>6</v>
      </c>
      <c r="B8" s="94"/>
      <c r="C8" s="23">
        <f>+C9+C12</f>
        <v>532531</v>
      </c>
      <c r="D8" s="24">
        <f t="shared" ref="D8:M8" si="6">+D9+D12</f>
        <v>529205</v>
      </c>
      <c r="E8" s="24">
        <f t="shared" si="6"/>
        <v>640549</v>
      </c>
      <c r="F8" s="24">
        <f t="shared" si="6"/>
        <v>757983</v>
      </c>
      <c r="G8" s="24">
        <f t="shared" si="6"/>
        <v>852175</v>
      </c>
      <c r="H8" s="24">
        <f t="shared" si="6"/>
        <v>935567</v>
      </c>
      <c r="I8" s="24">
        <f t="shared" si="6"/>
        <v>1010937</v>
      </c>
      <c r="J8" s="24">
        <f t="shared" si="6"/>
        <v>1066053</v>
      </c>
      <c r="K8" s="24">
        <f t="shared" si="6"/>
        <v>1213125</v>
      </c>
      <c r="L8" s="24">
        <f t="shared" si="6"/>
        <v>1335185</v>
      </c>
      <c r="M8" s="24">
        <f t="shared" si="6"/>
        <v>1376486</v>
      </c>
      <c r="N8" s="24">
        <f>+N9+N12</f>
        <v>1504973</v>
      </c>
      <c r="O8" s="24">
        <f>+O9+O12</f>
        <v>1678971</v>
      </c>
      <c r="P8" s="24">
        <f>+P9+P12</f>
        <v>1814958</v>
      </c>
      <c r="Q8" s="24">
        <f>+Q9+Q12</f>
        <v>1829908</v>
      </c>
      <c r="R8" s="25">
        <f t="shared" si="3"/>
        <v>8.2371052112500676E-3</v>
      </c>
      <c r="S8" s="25">
        <f>+(Q8/H8)^(1/(Q2-H2))-1</f>
        <v>7.7389420865561886E-2</v>
      </c>
      <c r="T8" s="25">
        <f t="shared" si="4"/>
        <v>0.9559347433160853</v>
      </c>
      <c r="U8" s="24">
        <f t="shared" ref="U8:W8" si="7">+U9+U12</f>
        <v>1890872</v>
      </c>
      <c r="V8" s="24">
        <f>+V9+V12</f>
        <v>1956787</v>
      </c>
      <c r="W8" s="24">
        <f t="shared" si="7"/>
        <v>2081192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</row>
    <row r="9" spans="1:872" s="27" customFormat="1" ht="20.100000000000001" customHeight="1" x14ac:dyDescent="0.25">
      <c r="A9" s="89" t="s">
        <v>7</v>
      </c>
      <c r="B9" s="90"/>
      <c r="C9" s="10">
        <v>376579</v>
      </c>
      <c r="D9" s="11">
        <v>374987</v>
      </c>
      <c r="E9" s="11">
        <v>449493</v>
      </c>
      <c r="F9" s="11">
        <v>551980</v>
      </c>
      <c r="G9" s="11">
        <v>627401</v>
      </c>
      <c r="H9" s="11">
        <v>688468</v>
      </c>
      <c r="I9" s="11">
        <v>741765</v>
      </c>
      <c r="J9" s="11">
        <v>788469</v>
      </c>
      <c r="K9" s="11">
        <v>919411</v>
      </c>
      <c r="L9" s="11">
        <v>1042369</v>
      </c>
      <c r="M9" s="11">
        <f>+M10+M11</f>
        <v>1093047</v>
      </c>
      <c r="N9" s="11">
        <f>+N10+N11</f>
        <v>1223795</v>
      </c>
      <c r="O9" s="11">
        <f>+O10+O11</f>
        <v>1345954</v>
      </c>
      <c r="P9" s="11">
        <f>+P10+P11</f>
        <v>1456673</v>
      </c>
      <c r="Q9" s="11">
        <f>+Q10+Q11</f>
        <v>1452995</v>
      </c>
      <c r="R9" s="12">
        <f t="shared" si="3"/>
        <v>-2.5249318137976059E-3</v>
      </c>
      <c r="S9" s="12">
        <f>+(Q9/H9)^(1/(Q2-H2))-1</f>
        <v>8.6531351619982821E-2</v>
      </c>
      <c r="T9" s="12">
        <f t="shared" si="4"/>
        <v>1.1104757229094162</v>
      </c>
      <c r="U9" s="11">
        <f t="shared" ref="U9:W9" si="8">+U10+U11</f>
        <v>1498112</v>
      </c>
      <c r="V9" s="11">
        <f t="shared" si="8"/>
        <v>1548240</v>
      </c>
      <c r="W9" s="11">
        <f t="shared" si="8"/>
        <v>1656857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</row>
    <row r="10" spans="1:872" s="28" customFormat="1" ht="20.100000000000001" customHeight="1" x14ac:dyDescent="0.25">
      <c r="A10" s="83" t="s">
        <v>3</v>
      </c>
      <c r="B10" s="84"/>
      <c r="C10" s="14">
        <v>157953</v>
      </c>
      <c r="D10" s="15">
        <v>156582</v>
      </c>
      <c r="E10" s="15">
        <v>196207</v>
      </c>
      <c r="F10" s="15">
        <v>265113</v>
      </c>
      <c r="G10" s="15">
        <v>341262</v>
      </c>
      <c r="H10" s="15">
        <v>365177</v>
      </c>
      <c r="I10" s="15">
        <v>385764</v>
      </c>
      <c r="J10" s="15">
        <v>419422</v>
      </c>
      <c r="K10" s="15">
        <v>497862</v>
      </c>
      <c r="L10" s="15">
        <v>579488</v>
      </c>
      <c r="M10" s="15">
        <v>600818</v>
      </c>
      <c r="N10" s="15">
        <v>682685</v>
      </c>
      <c r="O10" s="15">
        <v>754259</v>
      </c>
      <c r="P10" s="15">
        <v>832958</v>
      </c>
      <c r="Q10" s="15">
        <v>886228</v>
      </c>
      <c r="R10" s="16">
        <f t="shared" si="3"/>
        <v>6.3952804343076125E-2</v>
      </c>
      <c r="S10" s="16">
        <f>+(Q10/H10)^(1/(Q2-H2))-1</f>
        <v>0.10352569540246437</v>
      </c>
      <c r="T10" s="16">
        <f t="shared" si="4"/>
        <v>1.4268450641743593</v>
      </c>
      <c r="U10" s="15">
        <v>906478</v>
      </c>
      <c r="V10" s="15">
        <v>931739</v>
      </c>
      <c r="W10" s="15">
        <v>952171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</row>
    <row r="11" spans="1:872" s="29" customFormat="1" ht="20.100000000000001" customHeight="1" x14ac:dyDescent="0.25">
      <c r="A11" s="83" t="s">
        <v>4</v>
      </c>
      <c r="B11" s="84"/>
      <c r="C11" s="14">
        <v>218626</v>
      </c>
      <c r="D11" s="15">
        <v>218405</v>
      </c>
      <c r="E11" s="15">
        <v>253286</v>
      </c>
      <c r="F11" s="15">
        <v>286867</v>
      </c>
      <c r="G11" s="15">
        <v>286139</v>
      </c>
      <c r="H11" s="15">
        <v>323291</v>
      </c>
      <c r="I11" s="15">
        <v>356001</v>
      </c>
      <c r="J11" s="15">
        <v>369047</v>
      </c>
      <c r="K11" s="15">
        <v>421549</v>
      </c>
      <c r="L11" s="15">
        <v>462881</v>
      </c>
      <c r="M11" s="15">
        <v>492229</v>
      </c>
      <c r="N11" s="15">
        <v>541110</v>
      </c>
      <c r="O11" s="15">
        <v>591695</v>
      </c>
      <c r="P11" s="15">
        <v>623715</v>
      </c>
      <c r="Q11" s="15">
        <v>566767</v>
      </c>
      <c r="R11" s="16">
        <f t="shared" si="3"/>
        <v>-9.1304522097432325E-2</v>
      </c>
      <c r="S11" s="16">
        <f>+(Q11/H11)^(1/(Q2-H2))-1</f>
        <v>6.4363822488067157E-2</v>
      </c>
      <c r="T11" s="16">
        <f t="shared" si="4"/>
        <v>0.75311716070042156</v>
      </c>
      <c r="U11" s="15">
        <v>591634</v>
      </c>
      <c r="V11" s="15">
        <v>616501</v>
      </c>
      <c r="W11" s="15">
        <v>704686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</row>
    <row r="12" spans="1:872" s="26" customFormat="1" ht="20.100000000000001" customHeight="1" x14ac:dyDescent="0.25">
      <c r="A12" s="93" t="s">
        <v>8</v>
      </c>
      <c r="B12" s="94"/>
      <c r="C12" s="23">
        <v>155952</v>
      </c>
      <c r="D12" s="24">
        <v>154218</v>
      </c>
      <c r="E12" s="24">
        <v>191056</v>
      </c>
      <c r="F12" s="24">
        <v>206003</v>
      </c>
      <c r="G12" s="24">
        <v>224774</v>
      </c>
      <c r="H12" s="24">
        <v>247099</v>
      </c>
      <c r="I12" s="24">
        <v>269172</v>
      </c>
      <c r="J12" s="24">
        <v>277584</v>
      </c>
      <c r="K12" s="24">
        <v>293714</v>
      </c>
      <c r="L12" s="24">
        <v>292816</v>
      </c>
      <c r="M12" s="24">
        <v>283439</v>
      </c>
      <c r="N12" s="24">
        <v>281178</v>
      </c>
      <c r="O12" s="24">
        <v>333017</v>
      </c>
      <c r="P12" s="24">
        <v>358285</v>
      </c>
      <c r="Q12" s="24">
        <v>376913</v>
      </c>
      <c r="R12" s="25">
        <f t="shared" si="3"/>
        <v>5.1992129170911422E-2</v>
      </c>
      <c r="S12" s="25">
        <f>+(Q12/H12)^(1/(Q2-H2))-1</f>
        <v>4.8031795923691334E-2</v>
      </c>
      <c r="T12" s="25">
        <f>+(Q12-H12)/H12</f>
        <v>0.52535218677534101</v>
      </c>
      <c r="U12" s="24">
        <v>392760</v>
      </c>
      <c r="V12" s="24">
        <v>408547</v>
      </c>
      <c r="W12" s="24">
        <v>424335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</row>
    <row r="13" spans="1:872" s="33" customFormat="1" ht="34.5" customHeight="1" x14ac:dyDescent="0.25">
      <c r="A13" s="99" t="s">
        <v>9</v>
      </c>
      <c r="B13" s="100"/>
      <c r="C13" s="30">
        <v>896865</v>
      </c>
      <c r="D13" s="31">
        <v>964080</v>
      </c>
      <c r="E13" s="31">
        <v>1164349</v>
      </c>
      <c r="F13" s="31">
        <v>1304241</v>
      </c>
      <c r="G13" s="31">
        <v>1360550</v>
      </c>
      <c r="H13" s="31">
        <v>1546184</v>
      </c>
      <c r="I13" s="31">
        <v>1644014</v>
      </c>
      <c r="J13" s="31">
        <v>1726345</v>
      </c>
      <c r="K13" s="31">
        <v>2021076</v>
      </c>
      <c r="L13" s="31">
        <v>2249473.2350000003</v>
      </c>
      <c r="M13" s="31">
        <f>+M14+M15</f>
        <v>2249133</v>
      </c>
      <c r="N13" s="31">
        <f>+N14+N15</f>
        <v>2595317</v>
      </c>
      <c r="O13" s="31">
        <f>+O14+O15</f>
        <v>2893000.13</v>
      </c>
      <c r="P13" s="31">
        <f>+P14+P15</f>
        <v>3072831</v>
      </c>
      <c r="Q13" s="31">
        <f>+Q14+Q15</f>
        <v>3076913.6990000103</v>
      </c>
      <c r="R13" s="32">
        <f t="shared" si="3"/>
        <v>1.328644172103922E-3</v>
      </c>
      <c r="S13" s="32">
        <f>+(Q13/H13)^(1/(Q2-H2))-1</f>
        <v>7.9458661958808019E-2</v>
      </c>
      <c r="T13" s="32">
        <f t="shared" si="4"/>
        <v>0.99000487587506425</v>
      </c>
      <c r="U13" s="31">
        <f t="shared" ref="U13:W13" si="9">+U14+U15</f>
        <v>3420546</v>
      </c>
      <c r="V13" s="31">
        <f t="shared" si="9"/>
        <v>3733354</v>
      </c>
      <c r="W13" s="31">
        <f t="shared" si="9"/>
        <v>4198528.04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</row>
    <row r="14" spans="1:872" s="37" customFormat="1" ht="18.75" x14ac:dyDescent="0.25">
      <c r="A14" s="101" t="s">
        <v>3</v>
      </c>
      <c r="B14" s="102"/>
      <c r="C14" s="34">
        <v>181262</v>
      </c>
      <c r="D14" s="35">
        <v>188979</v>
      </c>
      <c r="E14" s="35">
        <v>262790</v>
      </c>
      <c r="F14" s="35">
        <v>324597</v>
      </c>
      <c r="G14" s="35">
        <v>389206</v>
      </c>
      <c r="H14" s="35">
        <v>414294</v>
      </c>
      <c r="I14" s="35">
        <v>424555</v>
      </c>
      <c r="J14" s="35">
        <v>484833</v>
      </c>
      <c r="K14" s="35">
        <v>554710</v>
      </c>
      <c r="L14" s="35">
        <v>617834.58899999992</v>
      </c>
      <c r="M14" s="35">
        <v>633076</v>
      </c>
      <c r="N14" s="35">
        <v>744028</v>
      </c>
      <c r="O14" s="35">
        <v>810858</v>
      </c>
      <c r="P14" s="35">
        <v>871327</v>
      </c>
      <c r="Q14" s="35">
        <v>857335.19500000263</v>
      </c>
      <c r="R14" s="36">
        <f t="shared" si="3"/>
        <v>-1.6058041355309055E-2</v>
      </c>
      <c r="S14" s="36">
        <f>+(Q14/H14)^(1/(Q2-H2))-1</f>
        <v>8.416044077337248E-2</v>
      </c>
      <c r="T14" s="36">
        <f t="shared" si="4"/>
        <v>1.0693883932666237</v>
      </c>
      <c r="U14" s="35">
        <v>868895</v>
      </c>
      <c r="V14" s="35">
        <v>872035</v>
      </c>
      <c r="W14" s="35">
        <v>1015312.04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</row>
    <row r="15" spans="1:872" s="41" customFormat="1" ht="18.75" x14ac:dyDescent="0.25">
      <c r="A15" s="95" t="s">
        <v>4</v>
      </c>
      <c r="B15" s="96"/>
      <c r="C15" s="38">
        <v>715603</v>
      </c>
      <c r="D15" s="39">
        <v>775101</v>
      </c>
      <c r="E15" s="39">
        <v>901559</v>
      </c>
      <c r="F15" s="39">
        <v>979644</v>
      </c>
      <c r="G15" s="39">
        <v>971344</v>
      </c>
      <c r="H15" s="39">
        <v>1131890</v>
      </c>
      <c r="I15" s="39">
        <v>1219459</v>
      </c>
      <c r="J15" s="39">
        <v>1241512</v>
      </c>
      <c r="K15" s="39">
        <v>1466366</v>
      </c>
      <c r="L15" s="39">
        <v>1631638.6460000002</v>
      </c>
      <c r="M15" s="39">
        <v>1616057</v>
      </c>
      <c r="N15" s="39">
        <v>1851289</v>
      </c>
      <c r="O15" s="39">
        <v>2082142.13</v>
      </c>
      <c r="P15" s="39">
        <v>2201504</v>
      </c>
      <c r="Q15" s="39">
        <v>2219578.5040000076</v>
      </c>
      <c r="R15" s="40">
        <f t="shared" si="3"/>
        <v>8.2100709333290511E-3</v>
      </c>
      <c r="S15" s="40">
        <f>+(Q15/H15)^(1/(Q2-H2))-1</f>
        <v>7.769595830861209E-2</v>
      </c>
      <c r="T15" s="40">
        <f t="shared" si="4"/>
        <v>0.96094894733587866</v>
      </c>
      <c r="U15" s="39">
        <v>2551651</v>
      </c>
      <c r="V15" s="39">
        <v>2861319</v>
      </c>
      <c r="W15" s="39">
        <v>3183216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</row>
    <row r="16" spans="1:872" s="44" customFormat="1" ht="31.5" customHeight="1" x14ac:dyDescent="0.25">
      <c r="A16" s="103" t="s">
        <v>10</v>
      </c>
      <c r="B16" s="104"/>
      <c r="C16" s="42">
        <v>251987</v>
      </c>
      <c r="D16" s="43">
        <v>276283</v>
      </c>
      <c r="E16" s="43">
        <v>324588</v>
      </c>
      <c r="F16" s="43">
        <v>331116</v>
      </c>
      <c r="G16" s="43">
        <v>357221</v>
      </c>
      <c r="H16" s="43">
        <v>395831</v>
      </c>
      <c r="I16" s="43">
        <v>402039</v>
      </c>
      <c r="J16" s="43">
        <v>425228</v>
      </c>
      <c r="K16" s="43">
        <v>541357</v>
      </c>
      <c r="L16" s="43">
        <v>584475</v>
      </c>
      <c r="M16" s="43">
        <v>624058</v>
      </c>
      <c r="N16" s="43">
        <v>731962</v>
      </c>
      <c r="O16" s="43">
        <f>+O17+O18</f>
        <v>842241.49300000002</v>
      </c>
      <c r="P16" s="43">
        <f>+P17+P18</f>
        <v>904761.75699999998</v>
      </c>
      <c r="Q16" s="31">
        <f>+Q17+Q18</f>
        <v>1032943.4029999997</v>
      </c>
      <c r="R16" s="32">
        <f t="shared" si="3"/>
        <v>0.14167447397978353</v>
      </c>
      <c r="S16" s="32">
        <f>+(Q16/H16)^(1/(Q2-H2))-1</f>
        <v>0.11246201626968211</v>
      </c>
      <c r="T16" s="32">
        <f t="shared" si="4"/>
        <v>1.6095566112810762</v>
      </c>
      <c r="U16" s="31">
        <f t="shared" ref="U16:W16" si="10">+U17+U18</f>
        <v>1119528</v>
      </c>
      <c r="V16" s="31">
        <f t="shared" si="10"/>
        <v>1223423</v>
      </c>
      <c r="W16" s="31">
        <f t="shared" si="10"/>
        <v>1556903.28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</row>
    <row r="17" spans="1:872" s="37" customFormat="1" ht="18.75" x14ac:dyDescent="0.25">
      <c r="A17" s="101" t="s">
        <v>3</v>
      </c>
      <c r="B17" s="102"/>
      <c r="C17" s="34">
        <v>53640</v>
      </c>
      <c r="D17" s="35">
        <v>54104</v>
      </c>
      <c r="E17" s="35">
        <v>70998</v>
      </c>
      <c r="F17" s="35">
        <v>72204</v>
      </c>
      <c r="G17" s="35">
        <v>70698</v>
      </c>
      <c r="H17" s="35">
        <v>73252</v>
      </c>
      <c r="I17" s="35">
        <v>66554</v>
      </c>
      <c r="J17" s="35">
        <v>64518</v>
      </c>
      <c r="K17" s="35">
        <v>71216</v>
      </c>
      <c r="L17" s="35">
        <v>76269</v>
      </c>
      <c r="M17" s="35">
        <v>84431</v>
      </c>
      <c r="N17" s="35">
        <v>100097</v>
      </c>
      <c r="O17" s="35">
        <v>104941.1</v>
      </c>
      <c r="P17" s="35">
        <v>101447.36700000001</v>
      </c>
      <c r="Q17" s="35">
        <v>81587.263999999996</v>
      </c>
      <c r="R17" s="36">
        <f t="shared" si="3"/>
        <v>-0.1957675550120489</v>
      </c>
      <c r="S17" s="36">
        <f>+(Q17/H17)^(1/(Q2-H2))-1</f>
        <v>1.2046157505761768E-2</v>
      </c>
      <c r="T17" s="36">
        <f t="shared" si="4"/>
        <v>0.11378889313602353</v>
      </c>
      <c r="U17" s="35">
        <v>94253</v>
      </c>
      <c r="V17" s="35">
        <v>107911</v>
      </c>
      <c r="W17" s="35">
        <v>138471.52000000002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</row>
    <row r="18" spans="1:872" s="41" customFormat="1" ht="19.5" thickBot="1" x14ac:dyDescent="0.3">
      <c r="A18" s="95" t="s">
        <v>4</v>
      </c>
      <c r="B18" s="96"/>
      <c r="C18" s="45">
        <v>198347</v>
      </c>
      <c r="D18" s="46">
        <v>222179</v>
      </c>
      <c r="E18" s="46">
        <v>253590</v>
      </c>
      <c r="F18" s="46">
        <v>258912</v>
      </c>
      <c r="G18" s="46">
        <v>286523</v>
      </c>
      <c r="H18" s="46">
        <v>322579</v>
      </c>
      <c r="I18" s="46">
        <v>335485</v>
      </c>
      <c r="J18" s="46">
        <v>360710</v>
      </c>
      <c r="K18" s="46">
        <v>470141</v>
      </c>
      <c r="L18" s="46">
        <v>508206</v>
      </c>
      <c r="M18" s="46">
        <v>539627</v>
      </c>
      <c r="N18" s="46">
        <v>631865</v>
      </c>
      <c r="O18" s="46">
        <v>737300.39300000004</v>
      </c>
      <c r="P18" s="46">
        <v>803314.39</v>
      </c>
      <c r="Q18" s="39">
        <v>951356.13899999973</v>
      </c>
      <c r="R18" s="47">
        <f>+(Q18-P18)/P18</f>
        <v>0.18428868055008912</v>
      </c>
      <c r="S18" s="47">
        <f>+(Q18/H18)^(1/(Q2-H2))-1</f>
        <v>0.12768984718942855</v>
      </c>
      <c r="T18" s="47">
        <f t="shared" si="4"/>
        <v>1.949219071917266</v>
      </c>
      <c r="U18" s="39">
        <v>1025275</v>
      </c>
      <c r="V18" s="39">
        <v>1115512</v>
      </c>
      <c r="W18" s="39">
        <v>1418431.76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</row>
    <row r="19" spans="1:872" ht="20.100000000000001" customHeight="1" thickBot="1" x14ac:dyDescent="0.3">
      <c r="A19" s="97" t="s">
        <v>85</v>
      </c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82"/>
      <c r="R19" s="82"/>
      <c r="S19" s="82"/>
      <c r="T19" s="82"/>
      <c r="U19" s="48"/>
      <c r="V19" s="48"/>
      <c r="W19" s="48"/>
    </row>
    <row r="20" spans="1:872" ht="20.100000000000001" customHeight="1" x14ac:dyDescent="0.25">
      <c r="A20" s="97" t="s">
        <v>84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82"/>
      <c r="R20" s="82"/>
      <c r="S20" s="82"/>
      <c r="T20" s="82"/>
      <c r="U20" s="48"/>
      <c r="V20" s="48"/>
      <c r="W20" s="48"/>
    </row>
    <row r="21" spans="1:872" ht="20.100000000000001" customHeight="1" x14ac:dyDescent="0.25">
      <c r="A21" s="82"/>
      <c r="B21" s="82"/>
      <c r="C21" s="82"/>
      <c r="D21" s="82"/>
      <c r="E21" s="82"/>
      <c r="F21" s="82"/>
      <c r="G21" s="82"/>
      <c r="H21" s="82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48"/>
      <c r="V21" s="48"/>
      <c r="W21" s="48"/>
    </row>
    <row r="22" spans="1:872" ht="15.75" customHeight="1" x14ac:dyDescent="0.25">
      <c r="U22" s="50"/>
      <c r="V22" s="50"/>
      <c r="W22" s="50"/>
    </row>
    <row r="24" spans="1:872" x14ac:dyDescent="0.25">
      <c r="U24" s="51"/>
      <c r="V24" s="51"/>
      <c r="W24" s="51"/>
    </row>
    <row r="25" spans="1:872" x14ac:dyDescent="0.25">
      <c r="U25" s="51"/>
      <c r="V25" s="51"/>
      <c r="W25" s="51"/>
    </row>
    <row r="26" spans="1:872" x14ac:dyDescent="0.25">
      <c r="U26" s="51"/>
      <c r="V26" s="51"/>
      <c r="W26" s="51"/>
    </row>
    <row r="27" spans="1:872" x14ac:dyDescent="0.25">
      <c r="U27" s="51"/>
      <c r="V27" s="51"/>
      <c r="W27" s="51"/>
    </row>
    <row r="28" spans="1:872" x14ac:dyDescent="0.25">
      <c r="U28" s="51"/>
      <c r="V28" s="51"/>
      <c r="W28" s="51"/>
    </row>
    <row r="29" spans="1:872" x14ac:dyDescent="0.25">
      <c r="U29" s="51"/>
      <c r="V29" s="51"/>
      <c r="W29" s="51"/>
    </row>
    <row r="30" spans="1:872" x14ac:dyDescent="0.25">
      <c r="U30" s="51"/>
      <c r="V30" s="51"/>
      <c r="W30" s="51"/>
    </row>
    <row r="31" spans="1:872" x14ac:dyDescent="0.25">
      <c r="U31" s="51"/>
      <c r="V31" s="51"/>
      <c r="W31" s="51"/>
    </row>
    <row r="32" spans="1:872" x14ac:dyDescent="0.25">
      <c r="U32" s="51"/>
      <c r="V32" s="51"/>
      <c r="W32" s="51"/>
    </row>
    <row r="33" spans="21:23" x14ac:dyDescent="0.25">
      <c r="U33" s="51"/>
      <c r="V33" s="51"/>
      <c r="W33" s="51"/>
    </row>
    <row r="34" spans="21:23" x14ac:dyDescent="0.25">
      <c r="U34" s="51"/>
      <c r="V34" s="51"/>
      <c r="W34" s="51"/>
    </row>
    <row r="35" spans="21:23" x14ac:dyDescent="0.25">
      <c r="U35" s="51"/>
      <c r="V35" s="51"/>
      <c r="W35" s="51"/>
    </row>
    <row r="36" spans="21:23" x14ac:dyDescent="0.25">
      <c r="U36" s="51"/>
      <c r="V36" s="51"/>
      <c r="W36" s="51"/>
    </row>
    <row r="37" spans="21:23" x14ac:dyDescent="0.25">
      <c r="U37" s="51"/>
      <c r="V37" s="51"/>
      <c r="W37" s="51"/>
    </row>
    <row r="38" spans="21:23" x14ac:dyDescent="0.25">
      <c r="U38" s="51"/>
      <c r="V38" s="51"/>
      <c r="W38" s="51"/>
    </row>
    <row r="39" spans="21:23" x14ac:dyDescent="0.25">
      <c r="U39" s="51"/>
      <c r="V39" s="51"/>
      <c r="W39" s="51"/>
    </row>
    <row r="62" spans="1:46" s="52" customFormat="1" ht="18.75" x14ac:dyDescent="0.3">
      <c r="A62" s="52" t="s">
        <v>11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4"/>
      <c r="N62" s="55"/>
      <c r="O62" s="55"/>
      <c r="P62" s="55"/>
      <c r="Q62" s="55"/>
      <c r="R62" s="56"/>
      <c r="S62" s="56"/>
      <c r="T62" s="56"/>
      <c r="U62" s="53"/>
      <c r="V62" s="53"/>
      <c r="W62" s="55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</row>
    <row r="63" spans="1:46" s="52" customFormat="1" ht="18.75" x14ac:dyDescent="0.3">
      <c r="A63" s="52" t="s">
        <v>12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4"/>
      <c r="N63" s="53"/>
      <c r="O63" s="53"/>
      <c r="P63" s="53"/>
      <c r="Q63" s="53"/>
      <c r="U63" s="53"/>
      <c r="V63" s="53"/>
      <c r="W63" s="55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</row>
    <row r="64" spans="1:46" s="52" customFormat="1" ht="18.75" x14ac:dyDescent="0.3">
      <c r="A64" s="52" t="s">
        <v>13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4"/>
      <c r="N64" s="58"/>
      <c r="O64" s="58"/>
      <c r="P64" s="58"/>
      <c r="Q64" s="58"/>
      <c r="R64" s="59"/>
      <c r="S64" s="59"/>
      <c r="T64" s="59"/>
      <c r="U64" s="53"/>
      <c r="V64" s="53"/>
      <c r="W64" s="55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</row>
    <row r="65" spans="1:46" s="52" customFormat="1" ht="18" customHeight="1" x14ac:dyDescent="0.3">
      <c r="A65" s="52" t="s">
        <v>14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4"/>
      <c r="N65" s="60"/>
      <c r="O65" s="60"/>
      <c r="P65" s="60"/>
      <c r="Q65" s="60"/>
      <c r="R65" s="61"/>
      <c r="S65" s="61"/>
      <c r="T65" s="61"/>
      <c r="U65" s="53"/>
      <c r="V65" s="53"/>
      <c r="W65" s="55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</row>
    <row r="66" spans="1:46" s="52" customFormat="1" ht="78" customHeight="1" x14ac:dyDescent="0.3">
      <c r="A66" s="62" t="s">
        <v>15</v>
      </c>
      <c r="B66" s="98" t="s">
        <v>16</v>
      </c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61"/>
      <c r="U66" s="53"/>
      <c r="V66" s="53"/>
      <c r="W66" s="55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</row>
  </sheetData>
  <mergeCells count="23">
    <mergeCell ref="B66:S66"/>
    <mergeCell ref="A12:B12"/>
    <mergeCell ref="A13:B13"/>
    <mergeCell ref="A14:B14"/>
    <mergeCell ref="A15:B15"/>
    <mergeCell ref="A16:B16"/>
    <mergeCell ref="A17:B17"/>
    <mergeCell ref="A20:T20"/>
    <mergeCell ref="U1:W1"/>
    <mergeCell ref="A21:H21"/>
    <mergeCell ref="A11:B11"/>
    <mergeCell ref="A1:T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8:B18"/>
    <mergeCell ref="A19:T19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1" sqref="R11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G20" sqref="G20"/>
    </sheetView>
  </sheetViews>
  <sheetFormatPr defaultRowHeight="15" x14ac:dyDescent="0.25"/>
  <cols>
    <col min="1" max="1" width="8.7109375" style="64" customWidth="1"/>
    <col min="2" max="2" width="42.42578125" style="65" customWidth="1"/>
    <col min="3" max="3" width="65.85546875" style="65" customWidth="1"/>
  </cols>
  <sheetData>
    <row r="1" spans="1:3" ht="27.75" customHeight="1" x14ac:dyDescent="0.25">
      <c r="A1" s="105" t="s">
        <v>17</v>
      </c>
      <c r="B1" s="105"/>
      <c r="C1" s="105"/>
    </row>
    <row r="2" spans="1:3" ht="4.5" customHeight="1" x14ac:dyDescent="0.25">
      <c r="C2" s="66"/>
    </row>
    <row r="3" spans="1:3" ht="28.5" customHeight="1" x14ac:dyDescent="0.25">
      <c r="A3" s="67" t="s">
        <v>18</v>
      </c>
      <c r="B3" s="68" t="s">
        <v>19</v>
      </c>
      <c r="C3" s="67" t="s">
        <v>20</v>
      </c>
    </row>
    <row r="4" spans="1:3" x14ac:dyDescent="0.25">
      <c r="A4" s="69">
        <v>1</v>
      </c>
      <c r="B4" s="70" t="s">
        <v>21</v>
      </c>
      <c r="C4" s="70"/>
    </row>
    <row r="5" spans="1:3" x14ac:dyDescent="0.25">
      <c r="A5" s="71">
        <v>2</v>
      </c>
      <c r="B5" s="72" t="s">
        <v>22</v>
      </c>
      <c r="C5" s="72" t="s">
        <v>23</v>
      </c>
    </row>
    <row r="6" spans="1:3" x14ac:dyDescent="0.25">
      <c r="A6" s="73">
        <v>3</v>
      </c>
      <c r="B6" s="74" t="s">
        <v>24</v>
      </c>
      <c r="C6" s="74"/>
    </row>
    <row r="7" spans="1:3" x14ac:dyDescent="0.25">
      <c r="A7" s="75">
        <v>4</v>
      </c>
      <c r="B7" s="76" t="s">
        <v>25</v>
      </c>
      <c r="C7" s="76"/>
    </row>
    <row r="8" spans="1:3" x14ac:dyDescent="0.25">
      <c r="A8" s="77">
        <v>5</v>
      </c>
      <c r="B8" s="78" t="s">
        <v>26</v>
      </c>
      <c r="C8" s="78"/>
    </row>
    <row r="9" spans="1:3" x14ac:dyDescent="0.25">
      <c r="A9" s="75">
        <v>6</v>
      </c>
      <c r="B9" s="76" t="s">
        <v>27</v>
      </c>
      <c r="C9" s="76" t="s">
        <v>28</v>
      </c>
    </row>
    <row r="10" spans="1:3" x14ac:dyDescent="0.25">
      <c r="A10" s="77">
        <v>7</v>
      </c>
      <c r="B10" s="78" t="s">
        <v>29</v>
      </c>
      <c r="C10" s="78"/>
    </row>
    <row r="11" spans="1:3" x14ac:dyDescent="0.25">
      <c r="A11" s="75">
        <v>8</v>
      </c>
      <c r="B11" s="76" t="s">
        <v>30</v>
      </c>
      <c r="C11" s="76"/>
    </row>
    <row r="12" spans="1:3" x14ac:dyDescent="0.25">
      <c r="A12" s="77">
        <v>9</v>
      </c>
      <c r="B12" s="78" t="s">
        <v>31</v>
      </c>
      <c r="C12" s="78"/>
    </row>
    <row r="13" spans="1:3" x14ac:dyDescent="0.25">
      <c r="A13" s="75">
        <v>10</v>
      </c>
      <c r="B13" s="76" t="s">
        <v>32</v>
      </c>
      <c r="C13" s="76"/>
    </row>
    <row r="14" spans="1:3" x14ac:dyDescent="0.25">
      <c r="A14" s="77">
        <v>11</v>
      </c>
      <c r="B14" s="78" t="s">
        <v>33</v>
      </c>
      <c r="C14" s="78"/>
    </row>
    <row r="15" spans="1:3" x14ac:dyDescent="0.25">
      <c r="A15" s="75">
        <v>12</v>
      </c>
      <c r="B15" s="76" t="s">
        <v>34</v>
      </c>
      <c r="C15" s="76"/>
    </row>
    <row r="16" spans="1:3" x14ac:dyDescent="0.25">
      <c r="A16" s="77">
        <v>13</v>
      </c>
      <c r="B16" s="78" t="s">
        <v>35</v>
      </c>
      <c r="C16" s="78"/>
    </row>
    <row r="17" spans="1:3" x14ac:dyDescent="0.25">
      <c r="A17" s="75">
        <v>14</v>
      </c>
      <c r="B17" s="76" t="s">
        <v>36</v>
      </c>
      <c r="C17" s="76"/>
    </row>
    <row r="18" spans="1:3" x14ac:dyDescent="0.25">
      <c r="A18" s="77">
        <v>15</v>
      </c>
      <c r="B18" s="78" t="s">
        <v>37</v>
      </c>
      <c r="C18" s="78"/>
    </row>
    <row r="19" spans="1:3" x14ac:dyDescent="0.25">
      <c r="A19" s="75">
        <v>16</v>
      </c>
      <c r="B19" s="76" t="s">
        <v>38</v>
      </c>
      <c r="C19" s="76"/>
    </row>
    <row r="20" spans="1:3" x14ac:dyDescent="0.25">
      <c r="A20" s="77">
        <v>17</v>
      </c>
      <c r="B20" s="78" t="s">
        <v>39</v>
      </c>
      <c r="C20" s="78" t="s">
        <v>28</v>
      </c>
    </row>
    <row r="21" spans="1:3" x14ac:dyDescent="0.25">
      <c r="A21" s="75">
        <v>18</v>
      </c>
      <c r="B21" s="76" t="s">
        <v>40</v>
      </c>
      <c r="C21" s="76"/>
    </row>
    <row r="22" spans="1:3" x14ac:dyDescent="0.25">
      <c r="A22" s="77">
        <v>19</v>
      </c>
      <c r="B22" s="78" t="s">
        <v>41</v>
      </c>
      <c r="C22" s="78"/>
    </row>
    <row r="23" spans="1:3" x14ac:dyDescent="0.25">
      <c r="A23" s="75">
        <v>20</v>
      </c>
      <c r="B23" s="76" t="s">
        <v>42</v>
      </c>
      <c r="C23" s="76"/>
    </row>
    <row r="24" spans="1:3" x14ac:dyDescent="0.25">
      <c r="A24" s="77">
        <v>21</v>
      </c>
      <c r="B24" s="78" t="s">
        <v>43</v>
      </c>
      <c r="C24" s="78"/>
    </row>
    <row r="25" spans="1:3" x14ac:dyDescent="0.25">
      <c r="A25" s="75">
        <v>22</v>
      </c>
      <c r="B25" s="76" t="s">
        <v>44</v>
      </c>
      <c r="C25" s="76"/>
    </row>
    <row r="26" spans="1:3" x14ac:dyDescent="0.25">
      <c r="A26" s="77">
        <v>23</v>
      </c>
      <c r="B26" s="78" t="s">
        <v>45</v>
      </c>
      <c r="C26" s="78"/>
    </row>
    <row r="27" spans="1:3" x14ac:dyDescent="0.25">
      <c r="A27" s="75">
        <v>24</v>
      </c>
      <c r="B27" s="76" t="s">
        <v>46</v>
      </c>
      <c r="C27" s="76"/>
    </row>
    <row r="28" spans="1:3" x14ac:dyDescent="0.25">
      <c r="A28" s="77">
        <v>25</v>
      </c>
      <c r="B28" s="78" t="s">
        <v>47</v>
      </c>
      <c r="C28" s="78"/>
    </row>
    <row r="29" spans="1:3" x14ac:dyDescent="0.25">
      <c r="A29" s="75">
        <v>26</v>
      </c>
      <c r="B29" s="76" t="s">
        <v>48</v>
      </c>
      <c r="C29" s="76"/>
    </row>
    <row r="30" spans="1:3" x14ac:dyDescent="0.25">
      <c r="A30" s="77">
        <v>27</v>
      </c>
      <c r="B30" s="78" t="s">
        <v>49</v>
      </c>
      <c r="C30" s="78"/>
    </row>
    <row r="31" spans="1:3" x14ac:dyDescent="0.25">
      <c r="A31" s="75">
        <v>28</v>
      </c>
      <c r="B31" s="76" t="s">
        <v>50</v>
      </c>
      <c r="C31" s="76"/>
    </row>
    <row r="32" spans="1:3" x14ac:dyDescent="0.25">
      <c r="A32" s="77">
        <v>29</v>
      </c>
      <c r="B32" s="78" t="s">
        <v>51</v>
      </c>
      <c r="C32" s="78"/>
    </row>
    <row r="33" spans="1:3" x14ac:dyDescent="0.25">
      <c r="A33" s="75">
        <v>30</v>
      </c>
      <c r="B33" s="76" t="s">
        <v>52</v>
      </c>
      <c r="C33" s="76" t="s">
        <v>53</v>
      </c>
    </row>
    <row r="34" spans="1:3" x14ac:dyDescent="0.25">
      <c r="A34" s="77">
        <v>31</v>
      </c>
      <c r="B34" s="78" t="s">
        <v>54</v>
      </c>
      <c r="C34" s="78"/>
    </row>
    <row r="35" spans="1:3" x14ac:dyDescent="0.25">
      <c r="A35" s="75">
        <v>32</v>
      </c>
      <c r="B35" s="76" t="s">
        <v>55</v>
      </c>
      <c r="C35" s="76"/>
    </row>
    <row r="36" spans="1:3" x14ac:dyDescent="0.25">
      <c r="A36" s="77">
        <v>33</v>
      </c>
      <c r="B36" s="78" t="s">
        <v>56</v>
      </c>
      <c r="C36" s="78"/>
    </row>
    <row r="37" spans="1:3" x14ac:dyDescent="0.25">
      <c r="A37" s="75">
        <v>34</v>
      </c>
      <c r="B37" s="76" t="s">
        <v>57</v>
      </c>
      <c r="C37" s="76"/>
    </row>
    <row r="38" spans="1:3" x14ac:dyDescent="0.25">
      <c r="A38" s="77">
        <v>35</v>
      </c>
      <c r="B38" s="78" t="s">
        <v>58</v>
      </c>
      <c r="C38" s="78"/>
    </row>
    <row r="39" spans="1:3" x14ac:dyDescent="0.25">
      <c r="A39" s="75">
        <v>36</v>
      </c>
      <c r="B39" s="76" t="s">
        <v>59</v>
      </c>
      <c r="C39" s="76"/>
    </row>
    <row r="40" spans="1:3" x14ac:dyDescent="0.25">
      <c r="A40" s="77">
        <v>37</v>
      </c>
      <c r="B40" s="78" t="s">
        <v>60</v>
      </c>
      <c r="C40" s="78"/>
    </row>
    <row r="41" spans="1:3" x14ac:dyDescent="0.25">
      <c r="A41" s="75">
        <v>38</v>
      </c>
      <c r="B41" s="76" t="s">
        <v>61</v>
      </c>
      <c r="C41" s="76"/>
    </row>
    <row r="42" spans="1:3" x14ac:dyDescent="0.25">
      <c r="A42" s="77">
        <v>39</v>
      </c>
      <c r="B42" s="78" t="s">
        <v>62</v>
      </c>
      <c r="C42" s="78"/>
    </row>
    <row r="43" spans="1:3" x14ac:dyDescent="0.25">
      <c r="A43" s="75">
        <v>40</v>
      </c>
      <c r="B43" s="76" t="s">
        <v>63</v>
      </c>
      <c r="C43" s="76"/>
    </row>
    <row r="44" spans="1:3" x14ac:dyDescent="0.25">
      <c r="A44" s="77">
        <v>41</v>
      </c>
      <c r="B44" s="78" t="s">
        <v>64</v>
      </c>
      <c r="C44" s="78"/>
    </row>
    <row r="45" spans="1:3" x14ac:dyDescent="0.25">
      <c r="A45" s="75">
        <v>42</v>
      </c>
      <c r="B45" s="76" t="s">
        <v>65</v>
      </c>
      <c r="C45" s="76"/>
    </row>
    <row r="46" spans="1:3" x14ac:dyDescent="0.25">
      <c r="A46" s="77">
        <v>43</v>
      </c>
      <c r="B46" s="78" t="s">
        <v>66</v>
      </c>
      <c r="C46" s="78"/>
    </row>
    <row r="47" spans="1:3" x14ac:dyDescent="0.25">
      <c r="A47" s="75">
        <v>44</v>
      </c>
      <c r="B47" s="76" t="s">
        <v>67</v>
      </c>
      <c r="C47" s="76"/>
    </row>
    <row r="48" spans="1:3" x14ac:dyDescent="0.25">
      <c r="A48" s="77">
        <v>45</v>
      </c>
      <c r="B48" s="78" t="s">
        <v>68</v>
      </c>
      <c r="C48" s="78"/>
    </row>
    <row r="49" spans="1:3" x14ac:dyDescent="0.25">
      <c r="A49" s="75">
        <v>46</v>
      </c>
      <c r="B49" s="76" t="s">
        <v>69</v>
      </c>
      <c r="C49" s="76"/>
    </row>
    <row r="50" spans="1:3" x14ac:dyDescent="0.25">
      <c r="A50" s="77">
        <v>47</v>
      </c>
      <c r="B50" s="78" t="s">
        <v>70</v>
      </c>
      <c r="C50" s="78"/>
    </row>
    <row r="51" spans="1:3" x14ac:dyDescent="0.25">
      <c r="A51" s="75">
        <v>48</v>
      </c>
      <c r="B51" s="76" t="s">
        <v>71</v>
      </c>
      <c r="C51" s="76"/>
    </row>
    <row r="52" spans="1:3" x14ac:dyDescent="0.25">
      <c r="A52" s="77">
        <v>49</v>
      </c>
      <c r="B52" s="78" t="s">
        <v>72</v>
      </c>
      <c r="C52" s="78"/>
    </row>
    <row r="53" spans="1:3" x14ac:dyDescent="0.25">
      <c r="A53" s="75">
        <v>50</v>
      </c>
      <c r="B53" s="76" t="s">
        <v>73</v>
      </c>
      <c r="C53" s="76"/>
    </row>
    <row r="54" spans="1:3" x14ac:dyDescent="0.25">
      <c r="A54" s="77">
        <v>51</v>
      </c>
      <c r="B54" s="78" t="s">
        <v>74</v>
      </c>
      <c r="C54" s="78"/>
    </row>
    <row r="55" spans="1:3" x14ac:dyDescent="0.25">
      <c r="A55" s="75">
        <v>52</v>
      </c>
      <c r="B55" s="76" t="s">
        <v>75</v>
      </c>
      <c r="C55" s="76" t="s">
        <v>28</v>
      </c>
    </row>
    <row r="56" spans="1:3" x14ac:dyDescent="0.25">
      <c r="A56" s="77">
        <v>53</v>
      </c>
      <c r="B56" s="78" t="s">
        <v>76</v>
      </c>
      <c r="C56" s="78" t="s">
        <v>28</v>
      </c>
    </row>
    <row r="57" spans="1:3" x14ac:dyDescent="0.25">
      <c r="A57" s="75">
        <v>54</v>
      </c>
      <c r="B57" s="76" t="s">
        <v>77</v>
      </c>
      <c r="C57" s="76"/>
    </row>
    <row r="58" spans="1:3" x14ac:dyDescent="0.25">
      <c r="A58" s="77">
        <v>55</v>
      </c>
      <c r="B58" s="78" t="s">
        <v>78</v>
      </c>
      <c r="C58" s="78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2002-2016Seri_2017-2019Tahmin</vt:lpstr>
      <vt:lpstr>Tanımlamalar</vt:lpstr>
      <vt:lpstr>Havalimanları Listesi</vt:lpstr>
      <vt:lpstr>'2002-2016Seri_2017-2019Tahmin'!Yazdırma_Alanı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Cansel BİÇEN</dc:creator>
  <cp:lastModifiedBy>Miray</cp:lastModifiedBy>
  <dcterms:created xsi:type="dcterms:W3CDTF">2016-11-28T13:19:11Z</dcterms:created>
  <dcterms:modified xsi:type="dcterms:W3CDTF">2017-07-28T10:56:19Z</dcterms:modified>
</cp:coreProperties>
</file>